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9.xml" ContentType="application/vnd.openxmlformats-officedocument.drawing+xml"/>
  <Override PartName="/xl/drawings/drawing14.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10.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drawings/drawing5.xml" ContentType="application/vnd.openxmlformats-officedocument.drawing+xml"/>
  <Override PartName="/xl/theme/theme1.xml" ContentType="application/vnd.openxmlformats-officedocument.theme+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drawings/drawing9.xml" ContentType="application/vnd.openxmlformats-officedocument.drawing+xml"/>
  <Override PartName="/xl/drawings/drawing2.xml" ContentType="application/vnd.openxmlformats-officedocument.drawing+xml"/>
  <Override PartName="/xl/worksheets/sheet18.xml" ContentType="application/vnd.openxmlformats-officedocument.spreadsheetml.worksheet+xml"/>
  <Override PartName="/xl/worksheets/sheet22.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drawings/drawing6.xml" ContentType="application/vnd.openxmlformats-officedocument.drawing+xml"/>
  <Override PartName="/xl/worksheets/sheet12.xml" ContentType="application/vnd.openxmlformats-officedocument.spreadsheetml.worksheet+xml"/>
  <Override PartName="/xl/drawings/drawing7.xml" ContentType="application/vnd.openxmlformats-officedocument.drawing+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2.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011-Prog Seg Proyectos\2017\PLANES\PLAN DE ACCION 2017\3R TRIM 2017\"/>
    </mc:Choice>
  </mc:AlternateContent>
  <bookViews>
    <workbookView xWindow="0" yWindow="0" windowWidth="21570" windowHeight="8655" firstSheet="2" activeTab="3"/>
  </bookViews>
  <sheets>
    <sheet name="Entregados" sheetId="2" state="hidden" r:id="rId1"/>
    <sheet name="PLAN  DE ACCION INS 2017 " sheetId="51" state="hidden" r:id="rId2"/>
    <sheet name="Resumen" sheetId="55" r:id="rId3"/>
    <sheet name="SUBDIRECCION GENERAL " sheetId="50" r:id="rId4"/>
    <sheet name="CONTROL  INTERNO" sheetId="27" r:id="rId5"/>
    <sheet name="REGISTRO" sheetId="28" r:id="rId6"/>
    <sheet name="JURIDICA" sheetId="35" r:id="rId7"/>
    <sheet name="OTA" sheetId="49" r:id="rId8"/>
    <sheet name="COMERCIALIZACION" sheetId="53" r:id="rId9"/>
    <sheet name="OAP" sheetId="56" r:id="rId10"/>
    <sheet name="CEA" sheetId="29" r:id="rId11"/>
    <sheet name="SECRETARIA  GENERAL" sheetId="34" r:id="rId12"/>
    <sheet name="FINANCIERA" sheetId="31" r:id="rId13"/>
    <sheet name="ADMINISTRATIVA" sheetId="42" r:id="rId14"/>
    <sheet name="INFORMATICA" sheetId="44" r:id="rId15"/>
    <sheet name="TALENTO HUMANO" sheetId="43" r:id="rId16"/>
    <sheet name="SSO" sheetId="36" r:id="rId17"/>
    <sheet name="TELECOMUNICACIONES" sheetId="37" r:id="rId18"/>
    <sheet name="NAVEGACIO AERA" sheetId="40" r:id="rId19"/>
    <sheet name="DSSA" sheetId="41" r:id="rId20"/>
    <sheet name="SSOAC" sheetId="45" r:id="rId21"/>
    <sheet name="DESARROLLO" sheetId="39" r:id="rId22"/>
  </sheets>
  <externalReferences>
    <externalReference r:id="rId23"/>
    <externalReference r:id="rId24"/>
    <externalReference r:id="rId25"/>
    <externalReference r:id="rId26"/>
    <externalReference r:id="rId27"/>
  </externalReferences>
  <definedNames>
    <definedName name="_______________car234" localSheetId="9">#REF!</definedName>
    <definedName name="_______________car234">#REF!</definedName>
    <definedName name="______________car234" localSheetId="9">#REF!</definedName>
    <definedName name="______________car234">#REF!</definedName>
    <definedName name="_____________car234" localSheetId="9">#REF!</definedName>
    <definedName name="_____________car234">#REF!</definedName>
    <definedName name="____________car234" localSheetId="9">#REF!</definedName>
    <definedName name="____________car234">#REF!</definedName>
    <definedName name="___________car234" localSheetId="9">#REF!</definedName>
    <definedName name="___________car234">#REF!</definedName>
    <definedName name="__________car234" localSheetId="9">#REF!</definedName>
    <definedName name="__________car234">#REF!</definedName>
    <definedName name="_________car234" localSheetId="9">#REF!</definedName>
    <definedName name="_________car234">#REF!</definedName>
    <definedName name="________car234" localSheetId="9">#REF!</definedName>
    <definedName name="________car234">#REF!</definedName>
    <definedName name="_______car234" localSheetId="9">#REF!</definedName>
    <definedName name="_______car234">#REF!</definedName>
    <definedName name="______car234" localSheetId="9">#REF!</definedName>
    <definedName name="______car234">#REF!</definedName>
    <definedName name="_____car234" localSheetId="9">#REF!</definedName>
    <definedName name="_____car234">#REF!</definedName>
    <definedName name="____car234" localSheetId="9">#REF!</definedName>
    <definedName name="____car234">#REF!</definedName>
    <definedName name="___CAR0124" localSheetId="9">#REF!</definedName>
    <definedName name="___CAR0124">#REF!</definedName>
    <definedName name="___car234" localSheetId="9">#REF!</definedName>
    <definedName name="___car234">#REF!</definedName>
    <definedName name="__CAR0124" localSheetId="9">#REF!</definedName>
    <definedName name="__CAR0124">#REF!</definedName>
    <definedName name="__car234" localSheetId="9">#REF!</definedName>
    <definedName name="__car234">#REF!</definedName>
    <definedName name="__CER34" localSheetId="9">#REF!</definedName>
    <definedName name="__CER34">#REF!</definedName>
    <definedName name="_CAR0124" localSheetId="9">#REF!</definedName>
    <definedName name="_CAR0124">#REF!</definedName>
    <definedName name="_car234" localSheetId="9">#REF!</definedName>
    <definedName name="_car234">#REF!</definedName>
    <definedName name="_CER34" localSheetId="9">#REF!</definedName>
    <definedName name="_CER34">#REF!</definedName>
    <definedName name="_xlnm._FilterDatabase" localSheetId="13" hidden="1">ADMINISTRATIVA!$A$3:$U$7</definedName>
    <definedName name="_xlnm._FilterDatabase" localSheetId="10" hidden="1">CEA!$A$3:$U$18</definedName>
    <definedName name="_xlnm._FilterDatabase" localSheetId="8" hidden="1">COMERCIALIZACION!$A$3:$U$6</definedName>
    <definedName name="_xlnm._FilterDatabase" localSheetId="4" hidden="1">'CONTROL  INTERNO'!$A$3:$U$8</definedName>
    <definedName name="_xlnm._FilterDatabase" localSheetId="21" hidden="1">DESARROLLO!$A$3:$U$10</definedName>
    <definedName name="_xlnm._FilterDatabase" localSheetId="19" hidden="1">DSSA!$A$3:$U$9</definedName>
    <definedName name="_xlnm._FilterDatabase" localSheetId="12" hidden="1">FINANCIERA!$A$3:$U$6</definedName>
    <definedName name="_xlnm._FilterDatabase" localSheetId="14" hidden="1">INFORMATICA!$A$3:$U$7</definedName>
    <definedName name="_xlnm._FilterDatabase" localSheetId="6" hidden="1">JURIDICA!$A$3:$U$14</definedName>
    <definedName name="_xlnm._FilterDatabase" localSheetId="18" hidden="1">'NAVEGACIO AERA'!$A$3:$U$17</definedName>
    <definedName name="_xlnm._FilterDatabase" localSheetId="9" hidden="1">OAP!$A$3:$U$18</definedName>
    <definedName name="_xlnm._FilterDatabase" localSheetId="1" hidden="1">'PLAN  DE ACCION INS 2017 '!$A$3:$U$159</definedName>
    <definedName name="_xlnm._FilterDatabase" localSheetId="5" hidden="1">REGISTRO!$A$3:$U$7</definedName>
    <definedName name="_xlnm._FilterDatabase" localSheetId="11" hidden="1">'SECRETARIA  GENERAL'!$A$3:$U$8</definedName>
    <definedName name="_xlnm._FilterDatabase" localSheetId="16" hidden="1">SSO!$A$3:$U$6</definedName>
    <definedName name="_xlnm._FilterDatabase" localSheetId="20" hidden="1">SSOAC!$A$3:$U$11</definedName>
    <definedName name="_xlnm._FilterDatabase" localSheetId="3" hidden="1">'SUBDIRECCION GENERAL '!$A$3:$U$22</definedName>
    <definedName name="_xlnm._FilterDatabase" localSheetId="15" hidden="1">'TALENTO HUMANO'!$A$3:$U$6</definedName>
    <definedName name="_xlnm._FilterDatabase" localSheetId="17" hidden="1">TELECOMUNICACIONES!$A$3:$U$10</definedName>
    <definedName name="AAA" localSheetId="9">#REF!</definedName>
    <definedName name="AAA">#REF!</definedName>
    <definedName name="AAAA123" localSheetId="9">#REF!</definedName>
    <definedName name="AAAA123">#REF!</definedName>
    <definedName name="aaaaa123" localSheetId="9">#REF!</definedName>
    <definedName name="aaaaa123">#REF!</definedName>
    <definedName name="AAAAAAAA" localSheetId="9">#REF!</definedName>
    <definedName name="AAAAAAAA">#REF!</definedName>
    <definedName name="Agregado">[1]Listas!$E$4:$E$5</definedName>
    <definedName name="Alias">[1]Listas!$F$3:$F$68</definedName>
    <definedName name="_xlnm.Print_Area" localSheetId="9">#REF!</definedName>
    <definedName name="_xlnm.Print_Area" localSheetId="7">OTA!$B$1:$Y$25</definedName>
    <definedName name="_xlnm.Print_Area">#REF!</definedName>
    <definedName name="ASD" localSheetId="9">#REF!</definedName>
    <definedName name="ASD">#REF!</definedName>
    <definedName name="Basica" localSheetId="9">#REF!</definedName>
    <definedName name="Basica">#REF!</definedName>
    <definedName name="bb" localSheetId="9">#REF!</definedName>
    <definedName name="bb">#REF!</definedName>
    <definedName name="BBB" localSheetId="9">#REF!</definedName>
    <definedName name="BBB">#REF!</definedName>
    <definedName name="BBBB" localSheetId="9">#REF!</definedName>
    <definedName name="BBBB">#REF!</definedName>
    <definedName name="bbbbb" localSheetId="9">#REF!</definedName>
    <definedName name="bbbbb">#REF!</definedName>
    <definedName name="bbbbbb">[2]Listas!$D$4:$D$9</definedName>
    <definedName name="bbbbbbb">[2]Listas!$D$4:$D$9</definedName>
    <definedName name="BBBBBBB11" localSheetId="9">#REF!</definedName>
    <definedName name="BBBBBBB11">#REF!</definedName>
    <definedName name="brglllmb" localSheetId="9">#REF!</definedName>
    <definedName name="brglllmb">#REF!</definedName>
    <definedName name="CAPITAL">[1]Listas!$I$4:$I$8</definedName>
    <definedName name="carl" localSheetId="9">#REF!</definedName>
    <definedName name="carl">#REF!</definedName>
    <definedName name="Categorias">[1]Listas!$D$4:$D$9</definedName>
    <definedName name="CCC" localSheetId="9">#REF!</definedName>
    <definedName name="CCC">#REF!</definedName>
    <definedName name="CCCC" localSheetId="9">#REF!</definedName>
    <definedName name="CCCC">#REF!</definedName>
    <definedName name="cccccccc" localSheetId="9">#REF!</definedName>
    <definedName name="cccccccc">#REF!</definedName>
    <definedName name="cla" localSheetId="9">#REF!</definedName>
    <definedName name="cla">#REF!</definedName>
    <definedName name="Concepto" localSheetId="9">#REF!</definedName>
    <definedName name="Concepto">#REF!</definedName>
    <definedName name="CVDF" localSheetId="9">#REF!</definedName>
    <definedName name="CVDF">#REF!</definedName>
    <definedName name="DDDD" localSheetId="9">#REF!</definedName>
    <definedName name="DDDD">#REF!</definedName>
    <definedName name="ddddd" localSheetId="9">#REF!</definedName>
    <definedName name="ddddd">#REF!</definedName>
    <definedName name="DDDDDDDD" localSheetId="9">#REF!</definedName>
    <definedName name="DDDDDDDD">#REF!</definedName>
    <definedName name="DDDDDDDDDD" localSheetId="9">#REF!</definedName>
    <definedName name="DDDDDDDDDD">#REF!</definedName>
    <definedName name="DDFDF" localSheetId="9">#REF!</definedName>
    <definedName name="DDFDF">#REF!</definedName>
    <definedName name="DE" localSheetId="9">#REF!</definedName>
    <definedName name="DE">#REF!</definedName>
    <definedName name="dfh" localSheetId="9">#REF!</definedName>
    <definedName name="dfh">#REF!</definedName>
    <definedName name="DGHDG" localSheetId="9">#REF!</definedName>
    <definedName name="DGHDG">#REF!</definedName>
    <definedName name="DGHFGGHJ">'[3]Prog y Sub MGMP'!$C$2:$C$63</definedName>
    <definedName name="DGHG" localSheetId="9">#REF!</definedName>
    <definedName name="DGHG">#REF!</definedName>
    <definedName name="DHDGHFG" localSheetId="9">#REF!</definedName>
    <definedName name="DHDGHFG">#REF!</definedName>
    <definedName name="DHDGHGHGF" localSheetId="9">#REF!</definedName>
    <definedName name="DHDGHGHGF">#REF!</definedName>
    <definedName name="DHFGHF" localSheetId="9">#REF!</definedName>
    <definedName name="DHFGHF">#REF!</definedName>
    <definedName name="elvi1947">[1]Listas!$B$4:$B$97</definedName>
    <definedName name="Entidad">[1]Listas!$B$4:$B$97</definedName>
    <definedName name="ESTRATEGIAPND">[1]Listas!$P$4:$P$29</definedName>
    <definedName name="FDGDFG" localSheetId="9">#REF!</definedName>
    <definedName name="FDGDFG">#REF!</definedName>
    <definedName name="FDI" localSheetId="9">#REF!</definedName>
    <definedName name="FDI">#REF!</definedName>
    <definedName name="FFFFF" localSheetId="9">#REF!</definedName>
    <definedName name="FFFFF">#REF!</definedName>
    <definedName name="fffffr" localSheetId="9">#REF!</definedName>
    <definedName name="fffffr">#REF!</definedName>
    <definedName name="FGHDFGHDF" localSheetId="9">#REF!</definedName>
    <definedName name="FGHDFGHDF">#REF!</definedName>
    <definedName name="Fuentes">[1]Listas!$C$4:$C$11</definedName>
    <definedName name="gali" localSheetId="9">#REF!</definedName>
    <definedName name="gali">#REF!</definedName>
    <definedName name="gali1234" localSheetId="9">#REF!</definedName>
    <definedName name="gali1234">#REF!</definedName>
    <definedName name="GDF" localSheetId="9">#REF!</definedName>
    <definedName name="GDF">#REF!</definedName>
    <definedName name="gdfh" localSheetId="9">#REF!</definedName>
    <definedName name="gdfh">#REF!</definedName>
    <definedName name="GDJHFGJHFGJ">'[3]Prog y Sub MGMP'!$B$2:$B$86</definedName>
    <definedName name="Generales" localSheetId="9">#REF!</definedName>
    <definedName name="Generales">#REF!</definedName>
    <definedName name="GGGG" localSheetId="9">#REF!</definedName>
    <definedName name="GGGG">#REF!</definedName>
    <definedName name="gp" localSheetId="9">#REF!</definedName>
    <definedName name="gp">#REF!</definedName>
    <definedName name="HACIENDA">[1]Listas!$J$4:$J$40</definedName>
    <definedName name="hhhhhhhhhh" localSheetId="9">#REF!</definedName>
    <definedName name="hhhhhhhhhh">#REF!</definedName>
    <definedName name="IN" localSheetId="9">#REF!</definedName>
    <definedName name="IN">#REF!</definedName>
    <definedName name="Indice" localSheetId="9">#REF!</definedName>
    <definedName name="Indice">#REF!</definedName>
    <definedName name="Indice2">[4]Indice_Cod!$D$6:$E$224</definedName>
    <definedName name="INV" localSheetId="9">#REF!</definedName>
    <definedName name="INV">#REF!</definedName>
    <definedName name="ivan" localSheetId="9">#REF!</definedName>
    <definedName name="ivan">#REF!</definedName>
    <definedName name="jjjjjj">[2]Listas!$D$4:$D$9</definedName>
    <definedName name="jjjjjjjjj" localSheetId="9">#REF!</definedName>
    <definedName name="jjjjjjjjj">#REF!</definedName>
    <definedName name="JKHFJHK" localSheetId="9">#REF!</definedName>
    <definedName name="JKHFJHK">#REF!</definedName>
    <definedName name="jose1" localSheetId="9">#REF!</definedName>
    <definedName name="jose1">#REF!</definedName>
    <definedName name="JOSE4528" localSheetId="9">#REF!</definedName>
    <definedName name="JOSE4528">#REF!</definedName>
    <definedName name="josema12">[2]Listas!$D$4:$D$9</definedName>
    <definedName name="josemana" localSheetId="9">#REF!</definedName>
    <definedName name="josemana">#REF!</definedName>
    <definedName name="josemm">[1]Listas!$D$4:$D$9</definedName>
    <definedName name="JTYSD" localSheetId="9">#REF!</definedName>
    <definedName name="JTYSD">#REF!</definedName>
    <definedName name="KJHFG" localSheetId="9">#REF!</definedName>
    <definedName name="KJHFG">#REF!</definedName>
    <definedName name="KKK">[2]Listas!$C$4:$C$11</definedName>
    <definedName name="KKKKKKK" localSheetId="9">#REF!</definedName>
    <definedName name="KKKKKKK">#REF!</definedName>
    <definedName name="KKKKKKKK">[2]Listas!$B$4:$B$97</definedName>
    <definedName name="llllll23" localSheetId="9">#REF!</definedName>
    <definedName name="llllll23">#REF!</definedName>
    <definedName name="luis" localSheetId="9">#REF!</definedName>
    <definedName name="luis">#REF!</definedName>
    <definedName name="maria">[2]Listas!$E$4:$E$5</definedName>
    <definedName name="Mensaje">[1]Listas!$H$4:$H$7</definedName>
    <definedName name="mmmmm" localSheetId="9">#REF!</definedName>
    <definedName name="mmmmm">#REF!</definedName>
    <definedName name="mmmmmm" localSheetId="9">#REF!</definedName>
    <definedName name="mmmmmm">#REF!</definedName>
    <definedName name="mmmmmmjj" localSheetId="9">#REF!</definedName>
    <definedName name="mmmmmmjj">#REF!</definedName>
    <definedName name="mmmmmmm">[2]Listas!$D$4:$D$9</definedName>
    <definedName name="MMMMMMMM" localSheetId="9">#REF!</definedName>
    <definedName name="MMMMMMMM">#REF!</definedName>
    <definedName name="MMMMMMMMMM">[2]Listas!$E$4:$E$5</definedName>
    <definedName name="no">[2]Listas!$C$4:$C$11</definedName>
    <definedName name="ñññññ" localSheetId="9">#REF!</definedName>
    <definedName name="ñññññ">#REF!</definedName>
    <definedName name="ññññññ" localSheetId="9">#REF!</definedName>
    <definedName name="ññññññ">#REF!</definedName>
    <definedName name="ñññññññ" localSheetId="9">#REF!</definedName>
    <definedName name="ñññññññ">#REF!</definedName>
    <definedName name="objetivospnd">[1]Listas!$O$4:$O$10</definedName>
    <definedName name="ooooooo" localSheetId="9">#REF!</definedName>
    <definedName name="ooooooo">#REF!</definedName>
    <definedName name="OTROS">[5]Datos!$A$31:$A$34</definedName>
    <definedName name="paraco40" localSheetId="9">#REF!</definedName>
    <definedName name="paraco40">#REF!</definedName>
    <definedName name="parate30">[2]Listas!$B$4:$B$97</definedName>
    <definedName name="parate40">[2]Listas!$C$4:$C$11</definedName>
    <definedName name="pppppp">[1]Listas!$B$4:$B$97</definedName>
    <definedName name="programa">'[3]Prog y Sub MGMP'!$B$2:$B$86</definedName>
    <definedName name="qqqqqqqq">[2]Listas!$C$4:$C$11</definedName>
    <definedName name="Respuestas" localSheetId="9">#REF!</definedName>
    <definedName name="Respuestas">#REF!</definedName>
    <definedName name="RFGAERGER" localSheetId="9">#REF!</definedName>
    <definedName name="RFGAERGER">#REF!</definedName>
    <definedName name="rrrrrr" localSheetId="9">#REF!</definedName>
    <definedName name="rrrrrr">#REF!</definedName>
    <definedName name="SDAFGARGDFG" localSheetId="9">#REF!</definedName>
    <definedName name="SDAFGARGDFG">#REF!</definedName>
    <definedName name="Sector">[1]Listas!$A$4:$A$17</definedName>
    <definedName name="sectoresagregados">[1]Listas!$R$4:$R$11</definedName>
    <definedName name="SG" localSheetId="9">#REF!</definedName>
    <definedName name="SG">#REF!</definedName>
    <definedName name="ssssssss">[2]Listas!$B$4:$B$97</definedName>
    <definedName name="subprograma">'[3]Prog y Sub MGMP'!$C$2:$C$63</definedName>
    <definedName name="Tipo_Credito" localSheetId="9">#REF!</definedName>
    <definedName name="Tipo_Credito">#REF!</definedName>
    <definedName name="_xlnm.Print_Titles">#N/A</definedName>
    <definedName name="TRYTRY" localSheetId="9">#REF!</definedName>
    <definedName name="TRYTRY">#REF!</definedName>
    <definedName name="TTTTTTT" localSheetId="9">#REF!</definedName>
    <definedName name="TTTTTTT">#REF!</definedName>
    <definedName name="ttttttttt56" localSheetId="9">#REF!</definedName>
    <definedName name="ttttttttt56">#REF!</definedName>
    <definedName name="uhuhuhuh">[2]Listas!$B$4:$B$97</definedName>
    <definedName name="vart">[2]Listas!$B$4:$B$97</definedName>
    <definedName name="vvv" localSheetId="9">#REF!</definedName>
    <definedName name="vvv">#REF!</definedName>
    <definedName name="VVVV" localSheetId="9">#REF!</definedName>
    <definedName name="VVVV">#REF!</definedName>
    <definedName name="wwwww" localSheetId="9">#REF!</definedName>
    <definedName name="wwwww">#REF!</definedName>
    <definedName name="wwwwwww8" localSheetId="9">#REF!</definedName>
    <definedName name="wwwwwww8">#REF!</definedName>
    <definedName name="wwwwwwww">[2]Listas!$C$4:$C$11</definedName>
    <definedName name="xcvfght">[2]Listas!$E$4:$E$5</definedName>
    <definedName name="XXXXXX">[2]Listas!$E$4:$E$5</definedName>
    <definedName name="yhyhyh" localSheetId="9">#REF!</definedName>
    <definedName name="yhyhyh">#REF!</definedName>
    <definedName name="yyyyyy">[1]Listas!$B$4:$B$97</definedName>
    <definedName name="YYYYYY50">[2]Listas!$E$4:$E$5</definedName>
    <definedName name="yyyyyyy">[2]Listas!$D$4:$D$9</definedName>
    <definedName name="yyyyyyy5" localSheetId="9">#REF!</definedName>
    <definedName name="yyyyyyy5">#REF!</definedName>
    <definedName name="yyyyyyyy" localSheetId="9">#REF!</definedName>
    <definedName name="yyyyyyyy">#REF!</definedName>
    <definedName name="zzzzzzzzzzzz4" localSheetId="9">#REF!</definedName>
    <definedName name="zzzzzzzzzzzz4">#REF!</definedName>
    <definedName name="zzzzzzzzzzzzzzzzzz" localSheetId="9">#REF!</definedName>
    <definedName name="zzzzzzzzzzzzzzzzzz">#REF!</definedName>
  </definedNames>
  <calcPr calcId="171027"/>
</workbook>
</file>

<file path=xl/calcChain.xml><?xml version="1.0" encoding="utf-8"?>
<calcChain xmlns="http://schemas.openxmlformats.org/spreadsheetml/2006/main">
  <c r="B15" i="55" l="1"/>
  <c r="B11" i="55" l="1"/>
  <c r="B10" i="55"/>
  <c r="B9" i="55"/>
  <c r="B12" i="55" l="1"/>
  <c r="AC13" i="34" l="1"/>
  <c r="AC12" i="34"/>
  <c r="AC11" i="34"/>
  <c r="AE9" i="31"/>
  <c r="B4" i="55" l="1"/>
  <c r="C24" i="55" l="1"/>
  <c r="B6" i="55" l="1"/>
  <c r="B13" i="55" l="1"/>
  <c r="B7" i="55" l="1"/>
  <c r="AE7" i="53" l="1"/>
  <c r="B8" i="55" s="1"/>
  <c r="B5" i="55"/>
  <c r="B17" i="55" l="1"/>
  <c r="B16" i="55"/>
  <c r="B14" i="55"/>
  <c r="B3" i="55" l="1"/>
  <c r="Z13" i="34" l="1"/>
  <c r="Z12" i="34"/>
  <c r="Z11" i="34"/>
  <c r="O1" i="56" l="1"/>
</calcChain>
</file>

<file path=xl/comments1.xml><?xml version="1.0" encoding="utf-8"?>
<comments xmlns="http://schemas.openxmlformats.org/spreadsheetml/2006/main">
  <authors>
    <author>Cenaida Jerez Ruiz</author>
  </authors>
  <commentList>
    <comment ref="D58" authorId="0" shapeId="0">
      <text>
        <r>
          <rPr>
            <b/>
            <sz val="9"/>
            <color indexed="81"/>
            <rFont val="Tahoma"/>
            <family val="2"/>
          </rPr>
          <t>Incluir en el Sistema Información Gestión Aeronáutica - SIGA las aeronáves que son operadas por dos (2) aerolíneas, en virtud de contratos de intercambio autorizadas por la Oficina de Transporte Aéreo,  para que los usuarios puedan realizar  la solicitud de los actos o contratos sujetos a registro en línea ante la Oficina de Registro utilizando el formato establecido en el Aplicativo SIGA. (Sujeto al apoyo de la Dirección de Informática)</t>
        </r>
        <r>
          <rPr>
            <sz val="9"/>
            <color indexed="81"/>
            <rFont val="Tahoma"/>
            <family val="2"/>
          </rPr>
          <t xml:space="preserve">
</t>
        </r>
      </text>
    </comment>
    <comment ref="E58" authorId="0" shapeId="0">
      <text>
        <r>
          <rPr>
            <b/>
            <sz val="9"/>
            <color indexed="81"/>
            <rFont val="Tahoma"/>
            <family val="2"/>
          </rPr>
          <t>revision 100%</t>
        </r>
        <r>
          <rPr>
            <sz val="9"/>
            <color indexed="81"/>
            <rFont val="Tahoma"/>
            <family val="2"/>
          </rPr>
          <t xml:space="preserve">
</t>
        </r>
      </text>
    </comment>
    <comment ref="I61" authorId="0" shapeId="0">
      <text>
        <r>
          <rPr>
            <b/>
            <sz val="9"/>
            <color indexed="81"/>
            <rFont val="Tahoma"/>
            <family val="2"/>
          </rPr>
          <t>Cenaida Jerez Ruiz:</t>
        </r>
        <r>
          <rPr>
            <sz val="9"/>
            <color indexed="81"/>
            <rFont val="Tahoma"/>
            <family val="2"/>
          </rPr>
          <t>esta ultima debe ser consistente con el compromiso de actualizar.</t>
        </r>
      </text>
    </comment>
    <comment ref="E65" authorId="0" shapeId="0">
      <text>
        <r>
          <rPr>
            <b/>
            <sz val="9"/>
            <color indexed="81"/>
            <rFont val="Tahoma"/>
            <family val="2"/>
          </rPr>
          <t>meta : Reconocimiento academico del CEA como IES.</t>
        </r>
      </text>
    </comment>
    <comment ref="F65" authorId="0" shapeId="0">
      <text>
        <r>
          <rPr>
            <b/>
            <sz val="9"/>
            <color indexed="81"/>
            <rFont val="Tahoma"/>
            <family val="2"/>
          </rPr>
          <t>Cenaida Jerez Ruiz:</t>
        </r>
        <r>
          <rPr>
            <sz val="9"/>
            <color indexed="81"/>
            <rFont val="Tahoma"/>
            <family val="2"/>
          </rPr>
          <t xml:space="preserve">
REVISAR NOMBRE DEL INDICADOR EL CUAL NO ES CONSISTENTE CON EL COMPROMISO</t>
        </r>
      </text>
    </comment>
    <comment ref="I68" authorId="0" shapeId="0">
      <text>
        <r>
          <rPr>
            <b/>
            <sz val="9"/>
            <color indexed="81"/>
            <rFont val="Tahoma"/>
            <family val="2"/>
          </rPr>
          <t>Cenaida Jerez Ruiz:</t>
        </r>
        <r>
          <rPr>
            <sz val="9"/>
            <color indexed="81"/>
            <rFont val="Tahoma"/>
            <family val="2"/>
          </rPr>
          <t xml:space="preserve">
COMO ACTIVDAD FINAL SE DEBE ESTABLECER UNA DE VERIFICACION DE CUMPLIMIENTO DEL COMPROMISO</t>
        </r>
      </text>
    </comment>
    <comment ref="D80" authorId="0" shapeId="0">
      <text>
        <r>
          <rPr>
            <b/>
            <sz val="9"/>
            <color indexed="81"/>
            <rFont val="Tahoma"/>
            <family val="2"/>
          </rPr>
          <t>Cenaida Jerez Ruiz:</t>
        </r>
        <r>
          <rPr>
            <sz val="9"/>
            <color indexed="81"/>
            <rFont val="Tahoma"/>
            <family val="2"/>
          </rPr>
          <t xml:space="preserve">
ES UNA FUNCION</t>
        </r>
      </text>
    </comment>
    <comment ref="E82" authorId="0" shapeId="0">
      <text>
        <r>
          <rPr>
            <b/>
            <sz val="9"/>
            <color indexed="81"/>
            <rFont val="Tahoma"/>
            <family val="2"/>
          </rPr>
          <t>Cenaida Jerez Ruiz:</t>
        </r>
        <r>
          <rPr>
            <sz val="9"/>
            <color indexed="81"/>
            <rFont val="Tahoma"/>
            <family val="2"/>
          </rPr>
          <t xml:space="preserve">
NO HAY COHERENCIA CON EL COMRPOMISO</t>
        </r>
      </text>
    </comment>
    <comment ref="E86" authorId="0" shapeId="0">
      <text>
        <r>
          <rPr>
            <b/>
            <sz val="9"/>
            <color indexed="81"/>
            <rFont val="Tahoma"/>
            <family val="2"/>
          </rPr>
          <t>Cenaida Jerez Ruiz:</t>
        </r>
        <r>
          <rPr>
            <sz val="9"/>
            <color indexed="81"/>
            <rFont val="Tahoma"/>
            <family val="2"/>
          </rPr>
          <t xml:space="preserve">
META ES EL BOLETIN, REVISAR LA PERIODICIDAD DE LA PUBLICACION TENIENDO EN  CUENTA QUE LAS NOVEDADES EN NORMAS DEBEN SER EN EL MOMENTO</t>
        </r>
      </text>
    </comment>
    <comment ref="D88" authorId="0" shapeId="0">
      <text>
        <r>
          <rPr>
            <b/>
            <sz val="9"/>
            <color indexed="81"/>
            <rFont val="Tahoma"/>
            <family val="2"/>
          </rPr>
          <t>Cenaida Jerez Ruiz:</t>
        </r>
        <r>
          <rPr>
            <sz val="9"/>
            <color indexed="81"/>
            <rFont val="Tahoma"/>
            <family val="2"/>
          </rPr>
          <t xml:space="preserve">
ES UNA FUNCION, SI HAY UN ATRASO Y QUIEREN PONERSE AL DIA DEFINIR NUMERO A  LOGRAR</t>
        </r>
      </text>
    </comment>
    <comment ref="E88" authorId="0" shapeId="0">
      <text>
        <r>
          <rPr>
            <b/>
            <sz val="9"/>
            <color indexed="81"/>
            <rFont val="Tahoma"/>
            <family val="2"/>
          </rPr>
          <t>Cenaida Jerez Ruiz:</t>
        </r>
        <r>
          <rPr>
            <sz val="9"/>
            <color indexed="81"/>
            <rFont val="Tahoma"/>
            <family val="2"/>
          </rPr>
          <t xml:space="preserve">
DEFINIDA EN NUMERO</t>
        </r>
      </text>
    </comment>
    <comment ref="I101" authorId="0" shapeId="0">
      <text/>
    </comment>
  </commentList>
</comments>
</file>

<file path=xl/comments2.xml><?xml version="1.0" encoding="utf-8"?>
<comments xmlns="http://schemas.openxmlformats.org/spreadsheetml/2006/main">
  <authors>
    <author>Cenaida Jerez Ruiz</author>
  </authors>
  <commentList>
    <comment ref="D4" authorId="0" shapeId="0">
      <text>
        <r>
          <rPr>
            <b/>
            <sz val="9"/>
            <color indexed="81"/>
            <rFont val="Tahoma"/>
            <family val="2"/>
          </rPr>
          <t>Incluir en el Sistema Información Gestión Aeronáutica - SIGA las aeronáves que son operadas por dos (2) aerolíneas, en virtud de contratos de intercambio autorizadas por la Oficina de Transporte Aéreo,  para que los usuarios puedan realizar  la solicitud de los actos o contratos sujetos a registro en línea ante la Oficina de Registro utilizando el formato establecido en el Aplicativo SIGA. (Sujeto al apoyo de la Dirección de Informática)</t>
        </r>
        <r>
          <rPr>
            <sz val="9"/>
            <color indexed="81"/>
            <rFont val="Tahoma"/>
            <family val="2"/>
          </rPr>
          <t xml:space="preserve">
</t>
        </r>
      </text>
    </comment>
    <comment ref="E4" authorId="0" shapeId="0">
      <text>
        <r>
          <rPr>
            <b/>
            <sz val="9"/>
            <color indexed="81"/>
            <rFont val="Tahoma"/>
            <family val="2"/>
          </rPr>
          <t>revision 100%</t>
        </r>
        <r>
          <rPr>
            <sz val="9"/>
            <color indexed="81"/>
            <rFont val="Tahoma"/>
            <family val="2"/>
          </rPr>
          <t xml:space="preserve">
</t>
        </r>
      </text>
    </comment>
    <comment ref="I7" authorId="0" shapeId="0">
      <text>
        <r>
          <rPr>
            <b/>
            <sz val="9"/>
            <color indexed="81"/>
            <rFont val="Tahoma"/>
            <family val="2"/>
          </rPr>
          <t>Cenaida Jerez Ruiz:</t>
        </r>
        <r>
          <rPr>
            <sz val="9"/>
            <color indexed="81"/>
            <rFont val="Tahoma"/>
            <family val="2"/>
          </rPr>
          <t>esta ultima debe ser consistente con el compromiso de actualizar.</t>
        </r>
      </text>
    </comment>
  </commentList>
</comments>
</file>

<file path=xl/comments3.xml><?xml version="1.0" encoding="utf-8"?>
<comments xmlns="http://schemas.openxmlformats.org/spreadsheetml/2006/main">
  <authors>
    <author>Cenaida Jerez Ruiz</author>
  </authors>
  <commentList>
    <comment ref="D4" authorId="0" shapeId="0">
      <text>
        <r>
          <rPr>
            <b/>
            <sz val="9"/>
            <color indexed="81"/>
            <rFont val="Tahoma"/>
            <family val="2"/>
          </rPr>
          <t>Cenaida Jerez Ruiz:</t>
        </r>
        <r>
          <rPr>
            <sz val="9"/>
            <color indexed="81"/>
            <rFont val="Tahoma"/>
            <family val="2"/>
          </rPr>
          <t xml:space="preserve">
ES UNA FUNCION</t>
        </r>
      </text>
    </comment>
    <comment ref="E6" authorId="0" shapeId="0">
      <text>
        <r>
          <rPr>
            <b/>
            <sz val="9"/>
            <color indexed="81"/>
            <rFont val="Tahoma"/>
            <family val="2"/>
          </rPr>
          <t>Cenaida Jerez Ruiz:</t>
        </r>
        <r>
          <rPr>
            <sz val="9"/>
            <color indexed="81"/>
            <rFont val="Tahoma"/>
            <family val="2"/>
          </rPr>
          <t xml:space="preserve">
NO HAY COHERENCIA CON EL COMRPOMISO</t>
        </r>
      </text>
    </comment>
    <comment ref="E10" authorId="0" shapeId="0">
      <text>
        <r>
          <rPr>
            <b/>
            <sz val="9"/>
            <color indexed="81"/>
            <rFont val="Tahoma"/>
            <family val="2"/>
          </rPr>
          <t>Cenaida Jerez Ruiz:</t>
        </r>
        <r>
          <rPr>
            <sz val="9"/>
            <color indexed="81"/>
            <rFont val="Tahoma"/>
            <family val="2"/>
          </rPr>
          <t xml:space="preserve">
META ES EL BOLETIN, REVISAR LA PERIODICIDAD DE LA PUBLICACION TENIENDO EN  CUENTA QUE LAS NOVEDADES EN NORMAS DEBEN SER EN EL MOMENTO</t>
        </r>
      </text>
    </comment>
    <comment ref="D12" authorId="0" shapeId="0">
      <text>
        <r>
          <rPr>
            <b/>
            <sz val="9"/>
            <color indexed="81"/>
            <rFont val="Tahoma"/>
            <family val="2"/>
          </rPr>
          <t>Cenaida Jerez Ruiz:</t>
        </r>
        <r>
          <rPr>
            <sz val="9"/>
            <color indexed="81"/>
            <rFont val="Tahoma"/>
            <family val="2"/>
          </rPr>
          <t xml:space="preserve">
ES UNA FUNCION, SI HAY UN ATRASO Y QUIEREN PONERSE AL DIA DEFINIR NUMERO A  LOGRAR</t>
        </r>
      </text>
    </comment>
    <comment ref="E12" authorId="0" shapeId="0">
      <text>
        <r>
          <rPr>
            <b/>
            <sz val="9"/>
            <color indexed="81"/>
            <rFont val="Tahoma"/>
            <family val="2"/>
          </rPr>
          <t>Cenaida Jerez Ruiz:</t>
        </r>
        <r>
          <rPr>
            <sz val="9"/>
            <color indexed="81"/>
            <rFont val="Tahoma"/>
            <family val="2"/>
          </rPr>
          <t xml:space="preserve">
DEFINIDA EN NUMERO</t>
        </r>
      </text>
    </comment>
  </commentList>
</comments>
</file>

<file path=xl/comments4.xml><?xml version="1.0" encoding="utf-8"?>
<comments xmlns="http://schemas.openxmlformats.org/spreadsheetml/2006/main">
  <authors>
    <author>Cenaida Jerez Ruiz</author>
  </authors>
  <commentList>
    <comment ref="F13" authorId="0" shapeId="0">
      <text>
        <r>
          <rPr>
            <sz val="9"/>
            <color indexed="81"/>
            <rFont val="Tahoma"/>
            <family val="2"/>
          </rPr>
          <t xml:space="preserve">No hay calridad en la meta ni en la formulacion del indicador.
</t>
        </r>
      </text>
    </comment>
    <comment ref="E17" authorId="0" shapeId="0">
      <text>
        <r>
          <rPr>
            <b/>
            <sz val="9"/>
            <color indexed="81"/>
            <rFont val="Tahoma"/>
            <family val="2"/>
          </rPr>
          <t>Este tipo de meta debe ser numeral.</t>
        </r>
        <r>
          <rPr>
            <sz val="9"/>
            <color indexed="81"/>
            <rFont val="Tahoma"/>
            <family val="2"/>
          </rPr>
          <t xml:space="preserve">
</t>
        </r>
      </text>
    </comment>
    <comment ref="F21" authorId="0" shapeId="0">
      <text>
        <r>
          <rPr>
            <b/>
            <sz val="9"/>
            <color indexed="81"/>
            <rFont val="Tahoma"/>
            <family val="2"/>
          </rPr>
          <t>Es una funcion del Grupo</t>
        </r>
        <r>
          <rPr>
            <sz val="9"/>
            <color indexed="81"/>
            <rFont val="Tahoma"/>
            <family val="2"/>
          </rPr>
          <t xml:space="preserve">
</t>
        </r>
      </text>
    </comment>
  </commentList>
</comments>
</file>

<file path=xl/comments5.xml><?xml version="1.0" encoding="utf-8"?>
<comments xmlns="http://schemas.openxmlformats.org/spreadsheetml/2006/main">
  <authors>
    <author>Cenaida Jerez Ruiz</author>
  </authors>
  <commentList>
    <comment ref="E4" authorId="0" shapeId="0">
      <text>
        <r>
          <rPr>
            <b/>
            <sz val="9"/>
            <color indexed="81"/>
            <rFont val="Tahoma"/>
            <family val="2"/>
          </rPr>
          <t>meta : Reconocimiento academico del CEA como IES.</t>
        </r>
      </text>
    </comment>
    <comment ref="F4" authorId="0" shapeId="0">
      <text>
        <r>
          <rPr>
            <b/>
            <sz val="9"/>
            <color indexed="81"/>
            <rFont val="Tahoma"/>
            <family val="2"/>
          </rPr>
          <t>Cenaida Jerez Ruiz:</t>
        </r>
        <r>
          <rPr>
            <sz val="9"/>
            <color indexed="81"/>
            <rFont val="Tahoma"/>
            <family val="2"/>
          </rPr>
          <t xml:space="preserve">
REVISAR NOMBRE DEL INDICADOR EL CUAL NO ES CONSISTENTE CON EL COMPROMISO</t>
        </r>
      </text>
    </comment>
    <comment ref="I7" authorId="0" shapeId="0">
      <text>
        <r>
          <rPr>
            <b/>
            <sz val="9"/>
            <color indexed="81"/>
            <rFont val="Tahoma"/>
            <family val="2"/>
          </rPr>
          <t>Cenaida Jerez Ruiz:</t>
        </r>
        <r>
          <rPr>
            <sz val="9"/>
            <color indexed="81"/>
            <rFont val="Tahoma"/>
            <family val="2"/>
          </rPr>
          <t xml:space="preserve">
COMO ACTIVDAD FINAL SE DEBE ESTABLECER UNA DE VERIFICACION DE CUMPLIMIENTO DEL COMPROMISO</t>
        </r>
      </text>
    </comment>
  </commentList>
</comments>
</file>

<file path=xl/comments6.xml><?xml version="1.0" encoding="utf-8"?>
<comments xmlns="http://schemas.openxmlformats.org/spreadsheetml/2006/main">
  <authors>
    <author>Cenaida Jerez Ruiz</author>
  </authors>
  <commentList>
    <comment ref="I8" authorId="0" shapeId="0">
      <text/>
    </comment>
  </commentList>
</comments>
</file>

<file path=xl/sharedStrings.xml><?xml version="1.0" encoding="utf-8"?>
<sst xmlns="http://schemas.openxmlformats.org/spreadsheetml/2006/main" count="2930" uniqueCount="803">
  <si>
    <t>CRONOGRAMA EJECUCION ACTIVIDADES</t>
  </si>
  <si>
    <t xml:space="preserve">Compromiso </t>
  </si>
  <si>
    <t>Meta</t>
  </si>
  <si>
    <t>formula indicador</t>
  </si>
  <si>
    <t>Responsable</t>
  </si>
  <si>
    <t>Actividades o Acciones para el cumplimiento de la meta</t>
  </si>
  <si>
    <t>enero</t>
  </si>
  <si>
    <t>febrero</t>
  </si>
  <si>
    <t>marzo</t>
  </si>
  <si>
    <t>abril</t>
  </si>
  <si>
    <t>mayo</t>
  </si>
  <si>
    <t>junio</t>
  </si>
  <si>
    <t>julio</t>
  </si>
  <si>
    <t>agosto</t>
  </si>
  <si>
    <t>septiembre</t>
  </si>
  <si>
    <t>octubre</t>
  </si>
  <si>
    <t>noviembre</t>
  </si>
  <si>
    <t>diciembre</t>
  </si>
  <si>
    <t>X</t>
  </si>
  <si>
    <t>x</t>
  </si>
  <si>
    <t>AERONÁUTICA CIVIL - AEROCIVIL
CONSOLIDACION PLAN DE ACCION</t>
  </si>
  <si>
    <t>ÁREA</t>
  </si>
  <si>
    <t>SUB DIRECCIÓN GENERAL</t>
  </si>
  <si>
    <t xml:space="preserve">SECRETARÍA GENERAL </t>
  </si>
  <si>
    <t>DIRECCIÓN DE TALENTO HUMANO</t>
  </si>
  <si>
    <t>DIRECCIÓN DE INFORMÁTICA</t>
  </si>
  <si>
    <t>SECRETARÍA DE SISTEMAS OPERACIONALES</t>
  </si>
  <si>
    <t>DESPACHO</t>
  </si>
  <si>
    <t>DIRECCIÓN DE SEGURIDAD Y SUPERVISIÓN AEROPORTUARIA</t>
  </si>
  <si>
    <t>TELECOMUNICACIONES</t>
  </si>
  <si>
    <t>DIRECCIÓN DE DESARROLLO AEROPORTUARIO</t>
  </si>
  <si>
    <t>DIRECCION SERVICIOS A LA NAVEGACION AEREA</t>
  </si>
  <si>
    <t>SECRETARIA DE SEGURIDAD AÉREA (DIR. ESTANDARES DE  VUELO, DIR. DE MEDICINA DE AVIACION Y  LICENCIAS  AERONAUTICAS)</t>
  </si>
  <si>
    <t>OFICINA DE REGISTRO</t>
  </si>
  <si>
    <t>OFICINA ASESORA JURIDICA</t>
  </si>
  <si>
    <t>OFICINA CONTROL INTERNO</t>
  </si>
  <si>
    <t>OFICINA COMERCIALIZACION</t>
  </si>
  <si>
    <t>OFICINA DE TRANSPORTE AEREO</t>
  </si>
  <si>
    <t>OFICINA CENTRO DE ESTUDIOS DE CIENCIAS AERONAUTICOS</t>
  </si>
  <si>
    <t>OFICINA ASESORA PLANEACION</t>
  </si>
  <si>
    <t>SUBDIRECCION GENERAL</t>
  </si>
  <si>
    <t xml:space="preserve">SECRETARIA SISTEMAS OPERACIONALES </t>
  </si>
  <si>
    <t>DIRECCION SEGURIDAD Y SUPERVISION AEROPORTUARIA</t>
  </si>
  <si>
    <t>DIRECCION DE SERVICIOS A LA NAVEGACION AEREA</t>
  </si>
  <si>
    <t>Políticas de desarrollo Administrativo (Decreto 2482 de 2012</t>
  </si>
  <si>
    <t>Actualizacion aplicativo SIGA</t>
  </si>
  <si>
    <t>Actividades realizadas/Actividades programadas</t>
  </si>
  <si>
    <t>Medición de indicadores</t>
  </si>
  <si>
    <t>Encuesta de evaluacion del control y la gestión</t>
  </si>
  <si>
    <t>Mantener Actualizada la Matriz de Pagos de Sentencias y Conciliaciones para la vigencia 2017.</t>
  </si>
  <si>
    <t>Realizar reuniones preliminares con los apoderados con el fin de cumplir con lo establecido en el cronograma.</t>
  </si>
  <si>
    <t>Actualización de la matriz de Alertas Tempranas.</t>
  </si>
  <si>
    <t>Recomendaciones impartidas como acciones preventivas y/o correctivas en diferentes casos.</t>
  </si>
  <si>
    <t xml:space="preserve">Dar a conocer tanto interna como externamente las actualización de la normatividad, conceptos, balance cobro coactivo e información sobre procesos judiciales vigentes a través del Boletín Jurídico. 
</t>
  </si>
  <si>
    <t xml:space="preserve">Publicación Trimestral del Boletín Jurídico, a través de la Pagina Web de la Entidad.
</t>
  </si>
  <si>
    <t xml:space="preserve">Por medio de Información de Interés dar a conocer de que se trata y que aspectos tiene el Boletín jurídico.
</t>
  </si>
  <si>
    <t xml:space="preserve">Levantamiento de información dentro del área sobre los asuntos de alto impacto que requiere acompañamiento jurídico durante la presente vigencia.
</t>
  </si>
  <si>
    <t xml:space="preserve">Revisión y relación de los procesos de los cuales se hace inviable su cobro.
</t>
  </si>
  <si>
    <t xml:space="preserve">Elaboración de Fichas Técnicas que se evalúan en el Comité de Sostenibilidad Contable.
</t>
  </si>
  <si>
    <t>Elaboración de Acto Administrativo en el cuál se declara la depuración y remisbilidad de Registros Contables de acuerdo con lo recomendado por el Comité Técnico de Sostenibilidad Contable.</t>
  </si>
  <si>
    <t xml:space="preserve">Alimentación de anotaciones en cada folio de matricula. </t>
  </si>
  <si>
    <t xml:space="preserve">Elaborar el anteproyecto de cada norma aeronáutica y examinarlo y revisarlo conjuntamente con el área técnica responsable. 
</t>
  </si>
  <si>
    <t xml:space="preserve">Elaborar primera versión de cada  proyecto de norma aeronáutica  
</t>
  </si>
  <si>
    <t xml:space="preserve">Divulgar cada a proyecto de norma aeronáutica, recibir comentarios u observaciones , efectuar mesa de trabajo si procede y hacer correcciones si hay lugar  
</t>
  </si>
  <si>
    <t xml:space="preserve">Elaborar segunda versión de cada proyecto de norma aeronáutica, revisarlo con el área técnica responsable y hacer correcciones.  
</t>
  </si>
  <si>
    <t>Elaborar versión final de cada proyecto de norma aeronáutica, efectuar revisión final, diagramación y ajustes de nomenclatura y concordancia</t>
  </si>
  <si>
    <t xml:space="preserve">Someter cada proyecto ha visto bueno de quienes intervinieron en su elaboración, revisión y aprobación y enviarlo a numeración y firma del director.  </t>
  </si>
  <si>
    <t xml:space="preserve">Publicar cada norma aeronáutica adoptada, en el Diario Oficial y en la pagina web de la entidad y si hay lugar divulgarlo mediante charlas y conferencias.  
</t>
  </si>
  <si>
    <t xml:space="preserve">Editar cada norma adoptada e incorporarla en al edición electrónica oficial de los RAC, 
</t>
  </si>
  <si>
    <t>Capacitar a los Inspectores y personal de la Secretaría de Seguridad Aérea encargado de los trámites a cargo del GSAC sobre los plazos establecidos en el  procedimiento de obtención de permisos de operación y/o funcionamiento</t>
  </si>
  <si>
    <t>Reformar el RAC 3 en la parte de Trámites</t>
  </si>
  <si>
    <t xml:space="preserve">Evaluar semestralmente los resultados de los cuadros de seguimiento de los trámites asignados a los funcionarios del GSAC
</t>
  </si>
  <si>
    <t xml:space="preserve">Confirmar y/o concretar reuniones bilaterales con los otros países 
</t>
  </si>
  <si>
    <t xml:space="preserve">Revisión de los proyectos con los diversos actores involucrados (entidades y/o autoridades gubernamentales, aerolíneas, gremios, concesionarios de aeropuertos, comunidades)
</t>
  </si>
  <si>
    <t xml:space="preserve">Negociación y suscripción del Acuerdo bilateral
</t>
  </si>
  <si>
    <t xml:space="preserve">Diseñar documento soporte para intermediación 
</t>
  </si>
  <si>
    <t xml:space="preserve">Capacitar a los funcionarios del Grupo de Atención al Usuario 
</t>
  </si>
  <si>
    <t xml:space="preserve">Realizar seguimientos y evaluación al cumplimiento 
</t>
  </si>
  <si>
    <t xml:space="preserve">Informe mensual de resultados 
</t>
  </si>
  <si>
    <t xml:space="preserve"> Actividades desarrolladas/Actividades propuestas *100
</t>
  </si>
  <si>
    <t xml:space="preserve">Socializar el concepto sobre el estudio de factibilidad 2016 para la obtención del reconocimiento emitido por el Ministerio de Educación Nacional como Institución de Educación Superior del CEA
</t>
  </si>
  <si>
    <t xml:space="preserve">Presentar el recurso de Reposición a la Resolución 170 del 2017 al Ministerio de Educación Nacional respecto al concepto sobre el estudio de factibilidad 2016 para la obtención del reconocimiento como Institución de Educación Superior del CEA
</t>
  </si>
  <si>
    <t xml:space="preserve">Ejecutar un plan de Mejoramiento con miras al reconocimiento del CEA como IES
</t>
  </si>
  <si>
    <t xml:space="preserve">Reconocimiento del CEA a nivel internacional en el ámbito de formación del  personal aeronáutico y aeroportuario.
</t>
  </si>
  <si>
    <t>Obtener la membresía plena para el CEA en el programa Trainair Plus de la OACI</t>
  </si>
  <si>
    <t xml:space="preserve">Actividades desarrolladas/ Actividades propuestas *100
</t>
  </si>
  <si>
    <t>Identificar el programa académico a desarrollar</t>
  </si>
  <si>
    <t xml:space="preserve">Conformar el equipo de trabajo que desarrollaran cada una de las 5 fases de la metodología
</t>
  </si>
  <si>
    <t>Elaborar el conjunto de material didáctico normalizado para el programa seleccionado</t>
  </si>
  <si>
    <t>Validar la impartición del curso ante la OACI</t>
  </si>
  <si>
    <t>Tramitar ante la OACI la membresía plena</t>
  </si>
  <si>
    <t xml:space="preserve">Cumplir la normatividad OACI en materia de certificación de programas académicos como Centro de Instrucción Aeronáutica
</t>
  </si>
  <si>
    <t xml:space="preserve">Certificar 3 programas académicos
</t>
  </si>
  <si>
    <t>Identificar los programas académicos a certificar</t>
  </si>
  <si>
    <t>Conformar el equipo de trabajo que desarrollara los trámites para la certificación acorde con la metodología establecida por parte de la SSA</t>
  </si>
  <si>
    <t xml:space="preserve">Elaborar y presentar los manuales de Directivas de Instrucción para consideración de la SSA
</t>
  </si>
  <si>
    <t xml:space="preserve">Atender las visitas de verificación de los inspectores de la SSA 
</t>
  </si>
  <si>
    <t xml:space="preserve">Ajustar de acuerdo con las observaciones presentadas por la SSA los manuales de Directivas de Instrucción
</t>
  </si>
  <si>
    <t xml:space="preserve">Recibir la certificación por parte de la SSA
</t>
  </si>
  <si>
    <t>GESTION  MISIONAL Y DE GOBIERNO</t>
  </si>
  <si>
    <t>EFICIENCIA  ADMINISTRATIVA</t>
  </si>
  <si>
    <t>OFICINA  CENTRO DE  ESTUDIOS  AERONAUTICOS</t>
  </si>
  <si>
    <t>Obtencion de Membresia</t>
  </si>
  <si>
    <t>Certificación</t>
  </si>
  <si>
    <t>DIRECCION  FINANCIERA</t>
  </si>
  <si>
    <t>DIRECCION   ADMINISTRATIVA</t>
  </si>
  <si>
    <t>OFICINA DE CONTROL  INTERNO</t>
  </si>
  <si>
    <t>OFICINA DE COMERCIALIZACION</t>
  </si>
  <si>
    <t xml:space="preserve">SECRETARIA DE  SEGURIDAD AEREA </t>
  </si>
  <si>
    <t xml:space="preserve">DIRECCION DE DESARROLLO AEROPORTUARIO </t>
  </si>
  <si>
    <t>ENTREGADOS</t>
  </si>
  <si>
    <t xml:space="preserve">EFICIENCIA  ADMINISTRATIVA
</t>
  </si>
  <si>
    <t>GESTION DEL  TALENTO HUMANO</t>
  </si>
  <si>
    <t>EFICIENCIA ADMINISTRATIVA</t>
  </si>
  <si>
    <t>Estructurar los riesgos de corrupción, gestión e indicadores de acuerdo con la metodología del Departamento Administrativo de la Función Pública y la Secretaria de Transparencia de la Presidencia</t>
  </si>
  <si>
    <t>Mantener actualizado el Sistema Integrado de Gestión de  la entidad, de acuerdo con la normatividad vigente</t>
  </si>
  <si>
    <t>Apoyar a la Secretaria General en el seguimiento a las áreas, para el cumplimiento de los lineamientos establecidos en la matriz de Gobierno en Línea - GEL.</t>
  </si>
  <si>
    <t>Tablero de indicadores de gestión – articulado a los 21 indicadores institucionales, publicar información.</t>
  </si>
  <si>
    <t>Informe de avance matriz GEL</t>
  </si>
  <si>
    <t>Tres documentos</t>
  </si>
  <si>
    <t>Informes de seguimiento trimestral</t>
  </si>
  <si>
    <t>Informe trimestral</t>
  </si>
  <si>
    <t>Elaborar el certificado de operación a los aeropuertos propuestos</t>
  </si>
  <si>
    <t>Realizar visita de Inspección para evaluar el cumplimiento a los Reglamentos Aeronáuticos de Colombia  RAC-14</t>
  </si>
  <si>
    <t>Seguimiento al cronograma de desarrollo de obras en los aeropuertos propuestos</t>
  </si>
  <si>
    <t>Seguimiento a la implementación de las fases del proceso de certificación en los aeródromos propuestos</t>
  </si>
  <si>
    <t>Realizar visita de pre-inspección para evaluar el cumplimiento a los Reglamentos Aeronáuticos de Colombia RAC- 14</t>
  </si>
  <si>
    <t xml:space="preserve">: # aeropuertos que cumplan con el Reglamento Aeronáutico Colombiano 14.  / # aeropuertos propuestos
</t>
  </si>
  <si>
    <t xml:space="preserve">Lograr la certificación de 2 aeródromos internacionales
</t>
  </si>
  <si>
    <t>Mapa de riesgos de corrupción actualizada y publicado.</t>
  </si>
  <si>
    <t>Mapa riesgos de gestión actualizado y publicado.</t>
  </si>
  <si>
    <t>Actualizar el Mapa de Proceso.</t>
  </si>
  <si>
    <t xml:space="preserve"> La modificación y actualización de las caracterizaciones y su articulación por proceso. </t>
  </si>
  <si>
    <t xml:space="preserve">Coordinar el proceso de certificación del sistema Norma ISO9001-2015 </t>
  </si>
  <si>
    <t>Informe eficiencia administrativa</t>
  </si>
  <si>
    <t>Informe participacion ciudadana</t>
  </si>
  <si>
    <t xml:space="preserve">   Implementación Sistema SCORE</t>
  </si>
  <si>
    <t xml:space="preserve">  Implementación del Sistema RAMS PLUS</t>
  </si>
  <si>
    <t xml:space="preserve">  Implementar el Sistema Harmony en el CGAC</t>
  </si>
  <si>
    <t xml:space="preserve">  Circulares reglamentarias para la transición al CGAC</t>
  </si>
  <si>
    <t xml:space="preserve">  Cronograma de transición</t>
  </si>
  <si>
    <t>Diseño de procedimientos RNAV (APP, SID,STAR)</t>
  </si>
  <si>
    <t xml:space="preserve">Rediseño de procedimientos convencionales por desmonte del VOR Bucaramanga </t>
  </si>
  <si>
    <t>Rediseño de rutas convencionales y RNAV</t>
  </si>
  <si>
    <t>Reorganización de flujos entrada y salida TMA Bucaramanga</t>
  </si>
  <si>
    <t>Evaluación Operacional</t>
  </si>
  <si>
    <t>Paquete Regulatorio</t>
  </si>
  <si>
    <t>Análisis Operación en Tierra</t>
  </si>
  <si>
    <t>Expedición Documentos de Especificaciones de Operaciones</t>
  </si>
  <si>
    <t xml:space="preserve"> Implementación de Conceptos Operacionales (CONOPS)</t>
  </si>
  <si>
    <t xml:space="preserve">Actividades cumplidas sobre las actividades programadas
</t>
  </si>
  <si>
    <t xml:space="preserve">Mejorar la eficiencia e incrementar  la capacidad de los  servicios a la navegación aérea y  de los servicios aeroportuarios
</t>
  </si>
  <si>
    <t xml:space="preserve"># número de hallazgos cerrados
</t>
  </si>
  <si>
    <t>Hacer control sobre los hallazgos de la Dirección</t>
  </si>
  <si>
    <t>Aplicar las acciones preventivas evitando nuevos hallazgos</t>
  </si>
  <si>
    <t>Evaluación bimensual del indicador</t>
  </si>
  <si>
    <t>Actividades cumplidas*100) / Actividades programadas</t>
  </si>
  <si>
    <t>1. Ajustes plan de acción sobre control de regionales</t>
  </si>
  <si>
    <t>Incentivar la mejora continua de los procesos, gestionando acciones de mejora efectivas que permitan subsanar los hallazgos.</t>
  </si>
  <si>
    <t xml:space="preserve">Hallazgos cerrados OCI/Total de Hallazgos OCI </t>
  </si>
  <si>
    <t>Cierre de hallazgos de Plan de Mejoramiento OCI</t>
  </si>
  <si>
    <t>Implementación de los mecanismos de monitoreo</t>
  </si>
  <si>
    <t>Desarrollo de los mecanismos de monitoreo diseñados</t>
  </si>
  <si>
    <t>Realizar la planeación de las auditorías basada en riesgos</t>
  </si>
  <si>
    <t>Numero de procesos con mecanismos de monitoreo implementados/ Numero de procesos que impactan el cumplimiento de los Objetivos Institucionales</t>
  </si>
  <si>
    <t>Incrementar la cobertura de mecanismos de monitoreo a los riesgos de los procesos de la Entidad, que impacten el cumplimiento de los Objetivos Institucionales.</t>
  </si>
  <si>
    <t>Establecer tablas de degradación por especialidad</t>
  </si>
  <si>
    <t>Priorización del mantenimiento</t>
  </si>
  <si>
    <t xml:space="preserve"> Seguimiento y Control del SIGMA</t>
  </si>
  <si>
    <t xml:space="preserve">:  # Equipos en servicio / # numero total equipos instalados= % DS (Disponibilidad Servicio)
</t>
  </si>
  <si>
    <t xml:space="preserve">
Aumentar  los niveles de la disponibilidad de la infraestructura aeronáutica CNS-MET-ENE,  para garantizar la prestación de los servicios de control de transito aéreo en el espacio aéreo Colombiano.
</t>
  </si>
  <si>
    <t xml:space="preserve">Supervisar que la ejecución de los proyectos de inversión se encuentre conforme al cronograma aprobado. </t>
  </si>
  <si>
    <t>Gestionar pre contractual y contractual de proyectos aprobados por Comité Directivo.</t>
  </si>
  <si>
    <t>Planificar las inversiones para la adquisición de equipos que deberá ser presentados al Comité Directivo para aprobación.</t>
  </si>
  <si>
    <t>Priorizar las inversiones en adquisición de sistemas y equipos</t>
  </si>
  <si>
    <t>DIRECCION DE TELECOMUNICACIONES</t>
  </si>
  <si>
    <t xml:space="preserve"> Modernización de la infraestructura aeronáutica a nivel nacional con la adquisición, instalación y puesta en funcionamiento de equipos y sistemas Comunicaciones  - Navegación – Vigilancia - Meteorología y Energía de acuerdo con la normatividad OACI y el Plan de Navegación Aérea. 
</t>
  </si>
  <si>
    <t xml:space="preserve">Definir contenidos de cursos (norma y complementarios) de forma tal que permita la actualización de los inspectores bajo nueva reglamentación.
</t>
  </si>
  <si>
    <t>Generar proyecto de circulares, ayudas de trabajo y formatos</t>
  </si>
  <si>
    <t>Generar proyecto resolución (Incluyendo régimen sancionatorio)</t>
  </si>
  <si>
    <t>% de avance cumplimiento cronograma</t>
  </si>
  <si>
    <t xml:space="preserve">Reglamentar la certificación y vigilancia de las empresas de trabajos aéreos especiales en la modalidad de ambulancia aérea
</t>
  </si>
  <si>
    <t>% de avance cumplimiento plan de implementación Fase No. 1</t>
  </si>
  <si>
    <t>Alcanzar el 80% de implementación en la Fase 1 del SSP ( Programa de Seguridad Operacional)</t>
  </si>
  <si>
    <t xml:space="preserve">Hacer seguimiento a los reportes o planes de acción
</t>
  </si>
  <si>
    <t xml:space="preserve">Ejecutar las inspecciones y presentar informe
</t>
  </si>
  <si>
    <t xml:space="preserve">Elaborar una programación anual de las empresas aeronáuticas, personal aeronáutico y servicios ANS a inspeccionar, teniendo en cuenta el análisis de riesgo del año 2015.
</t>
  </si>
  <si>
    <t>% de avance Programa de Vigilancia</t>
  </si>
  <si>
    <t xml:space="preserve">% de avance programa de vigilancia
</t>
  </si>
  <si>
    <t xml:space="preserve">Cumplir el programa de inspección, seguimiento y vigilancia a las empresas aeronáuticas
</t>
  </si>
  <si>
    <t>OBJETIVO  INSTITUCIONAL</t>
  </si>
  <si>
    <t>Fortalecer con acompañamiento a las áreas en el seguimiento mensual del SPI a las metas formuladas en los proyectos de inversión.</t>
  </si>
  <si>
    <t># Proyectos con seguimiento / # Total proyectos.</t>
  </si>
  <si>
    <t xml:space="preserve"># Proyectos con seguimiento  </t>
  </si>
  <si>
    <t>Identificar los proyectos objeto de revision</t>
  </si>
  <si>
    <t>Visita al DNP con el area respecttiva</t>
  </si>
  <si>
    <t>Ajustes a que haya lugar.</t>
  </si>
  <si>
    <t>OFICINA ASESORA DE  PLANEACION - GPROGRAMACION</t>
  </si>
  <si>
    <t>OFICINA ASESORA DE  PLANEACION - GCALIDAD</t>
  </si>
  <si>
    <t>OFICINA ASESORA DE  PLANEACION - DESPACHO</t>
  </si>
  <si>
    <t>FORTALECER LA GESTION Y EFICIENCIA INSTITUCIONAL</t>
  </si>
  <si>
    <t>Nombre Indicador</t>
  </si>
  <si>
    <t>FOMENTAR LA COBERTURA Y EL CRECIMIENTO DE LA AVIACION CIVIL</t>
  </si>
  <si>
    <t>MEJORAR LA FACILITACION Y LA SEGURIDAD DE LA AVIACION CIVIL</t>
  </si>
  <si>
    <t>Análisis y evaluación de los rieSgos identificados</t>
  </si>
  <si>
    <t xml:space="preserve">Mecanismos de monitoreo de riesgos implementados
</t>
  </si>
  <si>
    <t xml:space="preserve">Fortalecer la mejora continua de la Entidad
</t>
  </si>
  <si>
    <t>Obtener el reconocimiento académico del CEA como Institución de Educación Superior  de Nivel Tecnológico por parte del Ministerio de Educación Nacional</t>
  </si>
  <si>
    <t xml:space="preserve">Programas certificados/programas propuestos
</t>
  </si>
  <si>
    <t>Implementar las 5 fases del Resideño del Espacio Aéreo de la TMA de Bogota.</t>
  </si>
  <si>
    <t>Mejorar la eficiencia e incrementar  la capacidad de los  servicios a la navegación aérea y  de los servicios aeroportuarios</t>
  </si>
  <si>
    <t>Implementar el espacio Aéreo de la TMA Bogotá</t>
  </si>
  <si>
    <t xml:space="preserve"> Rediseño TMA Bucaramanga
</t>
  </si>
  <si>
    <t xml:space="preserve"> Transición al CGAC Centro de Control
</t>
  </si>
  <si>
    <t xml:space="preserve"> Optimización de Afluencia de Transito 
</t>
  </si>
  <si>
    <t>2 Aeropuertos Certificados</t>
  </si>
  <si>
    <t>Aeropuertos Internacionales Ceritificados</t>
  </si>
  <si>
    <t xml:space="preserve">Definir cronogramas de trabajo y asignar líder del proyecto de reglamentación
</t>
  </si>
  <si>
    <t xml:space="preserve"> reconocimiento académico del CEA como IES
</t>
  </si>
  <si>
    <t>CEA reconocido como IES</t>
  </si>
  <si>
    <t>Realizar las resoluciones de pago  de condenas</t>
  </si>
  <si>
    <t xml:space="preserve"> Resoluciones de pago de condena</t>
  </si>
  <si>
    <t xml:space="preserve">Realizar las Gestiones tendientes para  controlar las fechas de pagos de los procesos y el estado de los procesos.
</t>
  </si>
  <si>
    <t xml:space="preserve"> Numero de Resoluciones / # De sentencias o conciliaciones en contra de la Entidad que ordenen pago</t>
  </si>
  <si>
    <t xml:space="preserve">El Fortalecimiento interno en cuanto al alto riesgo de daño antijurídico, con el fin de tomar las decisiones que 
correspondan  en cada caso particular y la Divulgación de la actualización de la Política de Prevención del Daño Antijurídico. 
</t>
  </si>
  <si>
    <t xml:space="preserve">Emitir recomendacines </t>
  </si>
  <si>
    <t>recomendaciones de prevencion de daño antijuridico</t>
  </si>
  <si>
    <t xml:space="preserve"># de acciones correctiva emitidas/# de acciones correctivas identificadas
</t>
  </si>
  <si>
    <t xml:space="preserve">Seguimiento por medio de la Matriz ya parametrizada de los asuntos de alto impacto. 
</t>
  </si>
  <si>
    <t>Emitir boletines juridicos</t>
  </si>
  <si>
    <t>boletin Juridico</t>
  </si>
  <si>
    <t xml:space="preserve"> números de asuntos jurídicos publicadas./# de asuntos juridicos a publicar
</t>
  </si>
  <si>
    <t xml:space="preserve">El saneamiento Contable de las obligaciones que se encuentran mediante 
el proceso de Remisibilidad. 
</t>
  </si>
  <si>
    <t>expedir  resoluciones de Remisibilidad</t>
  </si>
  <si>
    <t>resoluciones de remisibilidad</t>
  </si>
  <si>
    <t># de resoluciones de remisibilidad /solicitudes de remisibilidad</t>
  </si>
  <si>
    <t>Ampliacion cobertura nacional en infraestructura aeronautica en el 10%</t>
  </si>
  <si>
    <t xml:space="preserve"> Sistemas CNSmeteorologia y energia en operación / sistemas CNS meteorologia y energia proyectados</t>
  </si>
  <si>
    <t xml:space="preserve"> Sistemas CNS/meteorologia y energia en operación</t>
  </si>
  <si>
    <t>nivel de disponibilidad del 90%</t>
  </si>
  <si>
    <t xml:space="preserve"> Disponibilidad del servicio</t>
  </si>
  <si>
    <t>Incluir en el Sistema Información Gestión Aeronáutica - SIGA las aeronáves en intercambio, autorizadas por Transporte Aéreo y   que son operadas por dos (2) aerolíneas</t>
  </si>
  <si>
    <t>SIGA actualizado con aeronaves en intercambio autorizadas</t>
  </si>
  <si>
    <t xml:space="preserve">Incorporación de  expedientes  en SIGA / Total  de expedientes de aeronaves en intercambio (80).  </t>
  </si>
  <si>
    <t xml:space="preserve">Capacitación a los responsables y  familiarización con el   programa desarrollado para el ingreso de la información de aeronaves en el aplicativo SIGA. </t>
  </si>
  <si>
    <t xml:space="preserve">Comparación y ajustes de los 80  expedientes de aeronaves en intercambio que refleja el aplicativo SIGA por aeronave. (folio de matricula) </t>
  </si>
  <si>
    <t xml:space="preserve">Confrontar que la información reflejada en el aplicativo SIGA, haya quedado de conformidad con las inscripciones registrales que roposan en cada expediente. </t>
  </si>
  <si>
    <t xml:space="preserve">Contribuir con el mantenimiento del Sistema Gestión de Calidad de la Entidad. </t>
  </si>
  <si>
    <t>SGC actualzado</t>
  </si>
  <si>
    <t xml:space="preserve">
Alinear las normas de seguridad de la aviación civil frente al estándar internacional  ( Anexo 17 y RAC 160</t>
  </si>
  <si>
    <t xml:space="preserve">RAC  160  ajustado </t>
  </si>
  <si>
    <t xml:space="preserve"> documento elaborado rac 160</t>
  </si>
  <si>
    <t xml:space="preserve">Porcentaje de avance  de revisión RAC 160 /No. de capítulos Anexo 17
</t>
  </si>
  <si>
    <t>OFICINA CEA</t>
  </si>
  <si>
    <t>Procesos actualizados en la herramienta de Gestión de Calidad - ISOLUCION</t>
  </si>
  <si>
    <t>OCI - TODAS AREAS</t>
  </si>
  <si>
    <t>TODAS LAS AREAS (CONSOLIDAD OCI)</t>
  </si>
  <si>
    <t xml:space="preserve">Rediseño de flujos hacia y desde la TMA Bucaramanga por las modificaciones implementadas en el proyecto IATA de la TMA de Bogotá.
</t>
  </si>
  <si>
    <t xml:space="preserve">Transicion al Centro de control CGAC </t>
  </si>
  <si>
    <t>Optimizacion afuencia de transito</t>
  </si>
  <si>
    <t>MEJORAR LOS NIVELES DE SEGURIDAD OPERACIONAL DEL TRANSPORTE AEREO</t>
  </si>
  <si>
    <t>MEJORAR LA EFICIENCIA E INCREMENTAR LA CAPACIDAD DE LOS SERVICIOS A LA NAVEGACIO AEREA Y DE LOS SERVICIOS AEROPORTUARIOS.</t>
  </si>
  <si>
    <t>TODAS LAS AREAS (CONSOLIDA GRUPO DE CALIDAD)</t>
  </si>
  <si>
    <t xml:space="preserve">Mejorar las condiciones de la infraestructura aeroportuaria en, minimo 7, aeropuertos nacionales.
</t>
  </si>
  <si>
    <t xml:space="preserve">Aeropuertos Intervenidos </t>
  </si>
  <si>
    <t xml:space="preserve">Indicador # número de Aeropuertos Intervenidos durante la Vigencia 2017
</t>
  </si>
  <si>
    <t xml:space="preserve">Elaborar los Estudios previos y documentos requeridos para lograr la contratación de las obras de, mínimo 7 aeropuertos nacionales
</t>
  </si>
  <si>
    <t xml:space="preserve">Adjudicar contratos de obra pública que permitan el cumplimiento del objetivo estratégico propuesto.
</t>
  </si>
  <si>
    <t xml:space="preserve">Liquidación y recibo de obras
</t>
  </si>
  <si>
    <t xml:space="preserve">Mejorar las condiciones de la infraestructura aeroportuaria en, minimo 6, aeropuertos regionales (COMUNITARIOS)
</t>
  </si>
  <si>
    <t>Número de Aeropuertos Intervenidos</t>
  </si>
  <si>
    <t xml:space="preserve">Elaborar los Estudios previos y documentos requeridos para lograr la contratación de las obras de, mínimo 6 aeropuertos regionales (comunitarios)
</t>
  </si>
  <si>
    <t>Estudios y Diseños elaborados</t>
  </si>
  <si>
    <t>Mejorar la Gestion de Infraestructura Aeroportuaria, que permita realizar inversiones de acuerdo con las metas de Gobierno, minimo para 23, aeropuertos.</t>
  </si>
  <si>
    <t>Numero de Estudios y Diseños elaborado / Estudios y Diseños propuestos.</t>
  </si>
  <si>
    <t xml:space="preserve">Contratar los Estudios y Diseños de 23 Aeropuertos 
</t>
  </si>
  <si>
    <t>Validar la pertinencia de los estudios contratados</t>
  </si>
  <si>
    <t>Cumplir   directrices   del Ministerio de Hacienda   -  Dirección General de  presupuesto  con  relación  a la  implementación   del   nuevo  catálogo   de   cuentas   de  inversión  a  partir  del  año  2018.</t>
  </si>
  <si>
    <t xml:space="preserve">Actualización del Catalogo de Cuentas de Inversión </t>
  </si>
  <si>
    <t>#  de ítems  del  catálogo  revisados /  total  ítems  del  catalogo</t>
  </si>
  <si>
    <t>SECRETARÍA GENERAL - DIRECCIÓN  FINANCIERA</t>
  </si>
  <si>
    <t>Mesas de trabajo Presupuesto y contabilidad para unificar catálogo</t>
  </si>
  <si>
    <t>Mesas de trabajo y socialización con áreas ejecutoras</t>
  </si>
  <si>
    <t>Solicitud de parametrizaciones en SIIF</t>
  </si>
  <si>
    <t xml:space="preserve">Realizar el seguimiento al Plan Anual de Adquisiciones y verificar el cumplimiento del mismo </t>
  </si>
  <si>
    <t xml:space="preserve">Cumplimiento al PAA
</t>
  </si>
  <si>
    <t xml:space="preserve">Numero de Procesos publicados en el SECOP sobre el No. de Procesos registrados en el Plan Anual de adquisiciones </t>
  </si>
  <si>
    <t xml:space="preserve">SECRETARÍA GENERAL - DIRECCIÓN ADMINISTRATIVA </t>
  </si>
  <si>
    <t xml:space="preserve">Solicitar a las distintas áreas de la entidad su plan de adquisiciones </t>
  </si>
  <si>
    <t xml:space="preserve">Consolidar y publicar el plan anual de adquisiciones en la fecha establecida </t>
  </si>
  <si>
    <t xml:space="preserve">Actualizar PAA cada vez que se requiera </t>
  </si>
  <si>
    <t xml:space="preserve">Realizar el seguimiento al cumplimiento </t>
  </si>
  <si>
    <t>Realizar seguimiento y control de la información suministrada por los  servidores públicos de acuerdo a los tiempos y terminos establecidos en los modulos de hoja de vida y declaración de bienes y rentas en el SIGEP</t>
  </si>
  <si>
    <t>Actualización SIGEP</t>
  </si>
  <si>
    <t xml:space="preserve"># de servidores 
con la información
actualizada </t>
  </si>
  <si>
    <t>SECRETARÍA GENERAL - DIRECCIÓN DE TALENTO HUMANO</t>
  </si>
  <si>
    <t>Efectuar campañas de comunicación para promocionar la actualización de la información en el aplicativo</t>
  </si>
  <si>
    <t>Verificar y validar la información suministrada por los servidores públicos</t>
  </si>
  <si>
    <t xml:space="preserve">Solicitar el envío de los documentos físicos para que reposen en las historias laborales de la Entidad. </t>
  </si>
  <si>
    <t>Cumplir los objetivos establecidos en la estrategia de Gobierno en Línea – GEL</t>
  </si>
  <si>
    <t>Cumplimiento GEL</t>
  </si>
  <si>
    <t xml:space="preserve">Actividad 1: % Avance en el diseño e implementación del micro sitio y del sistema de atención en la APP
Actividad 2: % Avance en la actualización del plan estratégico de TI  (PETI) 
Actividad 3: % Avance en la implementación del proyecto
Actividad 4: % Avance en la implementación del SGSI
</t>
  </si>
  <si>
    <t xml:space="preserve">SECRETARÍA GENERAL - DIRECCIÓN INFORMÁTICA </t>
  </si>
  <si>
    <t xml:space="preserve">Implementar y poner en funcionamiento el micro sitio y APP para atención a usuarios y ciudadano </t>
  </si>
  <si>
    <t>Actualizar el PETI Plan Estratégico De Tecnologías de la Información  a 2021</t>
  </si>
  <si>
    <t>Cumplir con el 100% de las actividades programadas para el análisis, diagnóstico diseño e implementación de una arquitectura empresarial en la gestión de tecnologías de la información de la entidad</t>
  </si>
  <si>
    <t>Implementar el Sistema de Gestión de Seguridad de la Información (SGSI), alineado con el componente de Seguridad de la Información de GEL</t>
  </si>
  <si>
    <t>GESTION  FINANCIERA</t>
  </si>
  <si>
    <t xml:space="preserve">Realizar el seguimiento a la gestión de las Direcciones Regionales Aeronáuticas y coordinar con las dependencias del Nivel Central. </t>
  </si>
  <si>
    <t>Realización de Videoconferencias periódicas</t>
  </si>
  <si>
    <t>Medición indicadores y seguimiento</t>
  </si>
  <si>
    <t>Revistas aeropuertos</t>
  </si>
  <si>
    <t xml:space="preserve">Gestión en nivel central </t>
  </si>
  <si>
    <t>Realizar el seguimiento al Sistema Gestión Integrado como representante de la Alta Dirección para el sistema integrado MECI CALIDAD</t>
  </si>
  <si>
    <t>Avance en el cronograma acordado con AOP- OCI</t>
  </si>
  <si>
    <t>Avance seguimientos programados con Dir Regionales</t>
  </si>
  <si>
    <t xml:space="preserve">Establecer plan de trabajo </t>
  </si>
  <si>
    <t xml:space="preserve">Seguimientos mensuales </t>
  </si>
  <si>
    <t xml:space="preserve">Direcionamiento estratégico GDIR 1.0 - PNA COL - PEGASO </t>
  </si>
  <si>
    <t xml:space="preserve">Presentación periódica al comité directivo </t>
  </si>
  <si>
    <t xml:space="preserve">Cerrar hallazgos de CGR
</t>
  </si>
  <si>
    <t>Mejoramiento de la gestión para el cumplimiento de las metas institucionales y de las politicas de Gobierno</t>
  </si>
  <si>
    <t>Informes trimestrales</t>
  </si>
  <si>
    <t>Cumplimiento Politicas de Desarrollo Administrativo</t>
  </si>
  <si>
    <t xml:space="preserve"> Politicas de Desarrollo Administrativo cumplidas</t>
  </si>
  <si>
    <t>Gestion misional y de Gobierno</t>
  </si>
  <si>
    <t>Transparencia, participacion y servicio al ciudadano</t>
  </si>
  <si>
    <t>Gestion del Talento Humano</t>
  </si>
  <si>
    <t>Eficiencia Administrativa</t>
  </si>
  <si>
    <t>Gestion Financiera</t>
  </si>
  <si>
    <t xml:space="preserve">Facilitar la articulación Interinstitucional entre Aerocivil – ANI y la Concesiones para optimizar el cumplimiento del Convenio Interadministrativo No. 005 del 2013.
</t>
  </si>
  <si>
    <t xml:space="preserve">Comités  Operativos realizados
</t>
  </si>
  <si>
    <t xml:space="preserve"># Comités operativos realizados Vs # Comités Programados.
</t>
  </si>
  <si>
    <t xml:space="preserve">Liderar la convocatoria para la efectiva realización del Comité Operativo de proyectos Aeroportuarios ya existentes (Concesiones)
 y los de estructuraciones  futuras.
</t>
  </si>
  <si>
    <t xml:space="preserve">Desarrollar las reuniones con los temas que se definan para tal fin
</t>
  </si>
  <si>
    <t xml:space="preserve">Realizar el debido registro de las Actas correspondientes a cada reunión efectuada.
</t>
  </si>
  <si>
    <t>Cumplimiento del 85% actividades del Convenio</t>
  </si>
  <si>
    <t>MEJOR LA EFICIENCIA E INCREMENTAR LA CAPACIDAD DE LOS SERVICIOS A LA NAVEGACION AEREAS Y DE LOS SERVICIOS AEROPORTUARIOS</t>
  </si>
  <si>
    <t>Cumplimiento de las Metas del Plan de Navegacion Aérea.</t>
  </si>
  <si>
    <t>Metas cumplidas / Metas Programadas</t>
  </si>
  <si>
    <t>Metas PNA</t>
  </si>
  <si>
    <t>Elaborar instrumento para la medicion del PNA considerando la funcionalidad de las capacidades de lo servicios</t>
  </si>
  <si>
    <t>Implementacion del instrumento.</t>
  </si>
  <si>
    <t>Seguimiento al cumplimiento de las metas del PNA.</t>
  </si>
  <si>
    <t>Realizar y cerrar la Feria Aeronáutica versión 2017</t>
  </si>
  <si>
    <t>Cumplimiento plan de trabajo FAIR 2017</t>
  </si>
  <si>
    <t>Coordinaciones operador</t>
  </si>
  <si>
    <t>Coordinaciones FAC</t>
  </si>
  <si>
    <t>Ejecución plan de trabajo</t>
  </si>
  <si>
    <t>Realizacion FAIR jul 2017</t>
  </si>
  <si>
    <t xml:space="preserve"> SG y TODAS LAS AREAS</t>
  </si>
  <si>
    <t xml:space="preserve">Cierre de hallazgos de Plan de Mejoramiento CGR
</t>
  </si>
  <si>
    <t>GESTION FINANCIERA</t>
  </si>
  <si>
    <t>Cumplimiento Metas Presupuestales Entidad</t>
  </si>
  <si>
    <t>Cumplimiento Metas Vicepresidencia</t>
  </si>
  <si>
    <t>Metas cumplidas / Metas Programadas (compromisos y obligaciones</t>
  </si>
  <si>
    <t>TODAS LAS AREAS (consolidad OAP)</t>
  </si>
  <si>
    <t>SEGUIMIENTO  A  PRIMER  TRIMESTRE</t>
  </si>
  <si>
    <t>% DE CUMPLIMIENTO</t>
  </si>
  <si>
    <t>DETALLE  DE  ACTIVIDADES</t>
  </si>
  <si>
    <t>OBSERVACIONES  OAP</t>
  </si>
  <si>
    <t>Se realiza Comité Operativo con ANI uno por mes de los proyectos aeroportuarios existentes. ( de conformidad con el convenio 005 de 2013). De otra parte, Se realizan reuniones de APP-IP con ANI- UAEAC- de los proyectos en etapa de factibilidad y prefactibilidad de acuerdo con las necesidades de avances del proyecto y requerimientos de información técnica. Para presente trimestre se contemplaron los siguientes proyectos: EL DORADO II- DORADOMALL-SODESA-AEROPUERTOS DE SAN ANDRES Y PROVIDENCIA. (Ver adjuntos en Bog 7/ 1070/Plan de Acción 2017).</t>
  </si>
  <si>
    <t>OBSERVACIONES</t>
  </si>
  <si>
    <t xml:space="preserve">Elaborar una programación anual de las empresas aeronáuticas, personal aeronáutico y servicios ANS a inspeccionar, teniendo en cuenta el análisis de riesgo del año 2016.
</t>
  </si>
  <si>
    <t xml:space="preserve">Con respecto a la gestión de primer trimestre 2017, se desarrollaron las siguientes actividades del proceso GSVC2.1 Gestión de inspección seguimiento y vigilancia a las empresas aeronáuticas:
1. Ajuste a la programación anual de vigilancia, alineando las actividades establecidas en las guías de OPS y AIR. L:\5100-Estandares\2017\Vigilancia
2. Publicación de la estructura documental en Bog7 para cargue de información y evidencias del cumplimiento del plan de vigilancia.   L:\5100-Estandares\2017\Vigilancia
3. Con respecto al cumplimiento de lo planeado para el primer trimestre en la ejecución del plan de vigilancia los resultados obtenidos fueron los siguientes:
4. Las inspecciones generales que se realizaron para primer trimestre fueron 6 (Aeromenegua, Aro, Saer, Reavi, Aercaribe, LAS.), todos los informes fueron entregados en los tiempos establecidos en el procedimiento interno.
De la meta a Diciembre de 2017 que es el 80% en % acumulado se ha alcanzado el 14% aproximadamente.
Nota: Las evidencias de la planeación y ejecución del plan de vigilancia se encuentran publicadas en Bog7. L:\5100-Estandares\2017\Vigilancia.
</t>
  </si>
  <si>
    <t>El cumplimiento de actividades del 72% corresponde al 1° trimestre de 2017 de lo planeado, esto quiere decir que 621 inspecciones programadas en el 1° trimestre de 2017 se ejecutaron 445 inspecciones.</t>
  </si>
  <si>
    <t>% AVANCE  ACUMULADO DE META</t>
  </si>
  <si>
    <t>% DE CUMPLIMIENTO actividades</t>
  </si>
  <si>
    <t>1. Definir por parte del área técnica y grupos de soporte regionales las necesidades de inversión en sistemas y equipos CNS/Meteorología y energía.
2. Priorizar las inversiones en adquisición de sistemas y equipos CNS/Meteorología y energía.
3. Ajustar al presupuesto asignado a la vigencia el PAA</t>
  </si>
  <si>
    <t xml:space="preserve">Se realizarón las siguientes tareas:1. Determinar fechas de elaboración y entrega de los proyectos
2. Planificar las inversiones (compromisos y obligaciones) para la adquisición de equipos y sistemas.
3. Plasmar la información el el cronograma de inversión para  remitir a Oficina Asesora de Planeación para posterior aprobación del  Comité Directivo </t>
  </si>
  <si>
    <t>N/A</t>
  </si>
  <si>
    <t xml:space="preserve">Esta actividad debería ser mensual </t>
  </si>
  <si>
    <t>Se realizarón las siguientes tareas:1. Incluir inventario de equipos faltantes
2.  Incluir  turnos en SIGMA , se hace seguimiento semanal en las reuniones de puesto de mando unificado técnico y trimestral en las de Comité técnico operacional  con los grupos de soporte de las regionales, evidencias en actas 
3. Incluir ordenes de trabajo sobre equipos
4. Incluir la información necesaria para conocer el porcentaje de disponibilidad de los equipos</t>
  </si>
  <si>
    <t>Se recomienda un documento que evidencie la utilización del sistema y el control</t>
  </si>
  <si>
    <t>La priorización del mantenimiento se hace el año inmediatamente anterior, se consolido información de necesidades quedando  plasmada en el cronograma de inversión, esto previamente aprobado en el Comité Técnico Operacional en noviembre de 2016, se reunen trimestralmente acorde con lo establecido en la Resolución 4668 de 2014.</t>
  </si>
  <si>
    <t>Existe un Plan de mantenimiento? Existe algún reporte que muestre que equipos estan en operación y cuales fuser?</t>
  </si>
  <si>
    <t xml:space="preserve">Se elaboró borrador de estas tablas de degradación </t>
  </si>
  <si>
    <t>El instrumento para la medicion del PNA esta implementado en la DSNA-DTEL a traves de los 15 ASBUS , pendiente por elaborar en las DDA;DSSA</t>
  </si>
  <si>
    <t>Se requiere ampliar el tiempo para el otro trimestre y terminar de elaborar los otros instrumentos de la DDA y DSSA</t>
  </si>
  <si>
    <t>El Instrumento esta implementado en la DSNA-DTEL</t>
  </si>
  <si>
    <t>El avance al cumplimiento de las metas del PNA esta en el  38% según los ASBUS desarrollados en la DSNA-DTEL</t>
  </si>
  <si>
    <t>NO SE REALIZARON VISITAS EN EL PRIMER TRIMESTRE, CALI POR FALTA DE TIQUETES SE REPROGRAMO PARA EL MES DE ABRIL Y LA VISITA DE BARRANQUILLA SE REALIZARA EN EL MES DE MAYO POR SOLICITUD DEL CONCESIONARIO</t>
  </si>
  <si>
    <t>DE ACUERDO CON LA PROGRAMACION PARA EL SEGUIMIENTO DE LA EJECUCION DE LAS FASES LAS FASES CERO, 1 Y 2 SE CUMPLIERON AL 100%</t>
  </si>
  <si>
    <t>DE ACUERDO CON LOS INFORMES DE LA INTERVENTORIA  Y DEL CONCESIONARIO  LOS CRONOGRAMAS DE EJECUCION DE OBRA DE LOS CONCESIONARIOS CALI TIENE UN AVANCE DEL 90% Y BARRANQUILLA 45%</t>
  </si>
  <si>
    <t>Actualmente se tiene actualizada la matriz, durante el primer trimestre se pagaron 03 sentencias.</t>
  </si>
  <si>
    <t xml:space="preserve">De conformidad con los lineamientos de la Agencia Nacional de Defensa Jurídica del Estado (ANDJE), se hace necesario reformular las actividades para el cumplimiento de esta meta así: 1) Identificación las actuaciones que son somentidas a demanda de forma frecuente en un periodo de tiempo. 2) Enlistar las posibles causas de demanda y/o conciliación. 3) Identificación de las causas primarias y subcausas. 4). Diseños de las medidas para corregir el problema. Todas estas actividades se realizan mediante una matriz. Actualmente se están realizando reuniones con la ANDJE para concretar y dar el visto bueno a los pasos 1 y 2 </t>
  </si>
  <si>
    <t>Se publicó en el mes de Febrero el Boletín Juridico el cual contiene: Etapas del proceso Coactivo, Recaudo Grupo Jurisdicción Coactiva, Conceptos OAJ, Derecho de Petición Verbal y otros.</t>
  </si>
  <si>
    <t>El Boletín, los conceptos y las resoluciones ejecutoriadas se publican en la pagina Web de la entidad.</t>
  </si>
  <si>
    <t>Como parte del proceso de depuración de procesos de cobro coactivo por la vía de la remisbilidad de obligaciones, se han ubicado 84 expedientes. de los cuales se ha elabora la respectiva ficha técnica, las cuales serán presentedas en el trascurso del presente trimestre a consideración del Comité Tecnico de sostenibilidad Contable, par su estudio y aprobación</t>
  </si>
  <si>
    <t>Se elaboraron 84 fichas de expedientes que se presentara en el comité de Estudio Contable para el proceso de Remisibilidad.</t>
  </si>
  <si>
    <t>El acto Administrativo en el cuál se declara la depuración y remisbilidad de Registros Contables se debe realizar cada seis meses, debido a que se debe realizar el proceso de estudio por parte del Comité Tecnico.</t>
  </si>
  <si>
    <t xml:space="preserve">Mediante circular 3200.2016036950 del 21 de diciembre de 2016 se realizó la solicitud a todas las áreas de la entidad para que determinaran las necesidades de funcionamiento e  inversión de cada una y se dieron los linemiantos necesarios para consolidar la información del Plan Anual de Adquisiciones. 
Esta solcitud fue reenviada y socializada a través del correo de Información de Interes, estableciendo los tiempos de entrega, para so publicación. </t>
  </si>
  <si>
    <t xml:space="preserve">Se realizó la consolidacción de la infroamción solicitada y se realizó la publicación en el SECOP (https://www.contratos.gov.co/consultas/consultarArchivosPAA2017.do). </t>
  </si>
  <si>
    <t xml:space="preserve">Se realizaron 8 actualizaciones </t>
  </si>
  <si>
    <t>https://www.contratos.gov.co/consultas/HistoricoArchivoPAAServlet.do</t>
  </si>
  <si>
    <t xml:space="preserve">Durante el mes de abril se realiza la solicitud de información a las áreas para consoldiar el seguimiento del plan anual de adquisiciones. El informe se presenta en abril el cual queda en el servidor </t>
  </si>
  <si>
    <t>Publicación de artículo en la nueva Intranet.
Diseño de banner para nueva Intranet.
Diseño cronograma de capacitación en el aplicativo SIGEP para el Nivel Central.
Comunicados enviados a través de la cuenta informaciondeinteres@aerocivil.gov.co</t>
  </si>
  <si>
    <t>El Grupo de Situaciones Administrativa capacitó a los Coordinadores de los Grupos Administrativos y Financieros de las Direcciones Regionales en el manejo del aplicativo SIGEP. Así ellos tienen la capacidad de asesorar y orientar a los servidores públicos.
Se anexa carpeta "comunicaciones SIGEP".</t>
  </si>
  <si>
    <t>1800 servidores públicos han actualizado en el SIGEP la información correspondiente a la hoja da vida.
Aproximadamente 790 servidores han diligenciado la Declaración de Bienes y Rentas vigencia 2016.
El Grupo de Situaciones Administrativas ha verificado la información de 250 servidores públicos.</t>
  </si>
  <si>
    <t>El Departamento Administrativo de la Función Pública
amplió el plazo para actualizar la Declaración de Bienes y Rentas hasta el 31 de mayo de 2017.</t>
  </si>
  <si>
    <t>-</t>
  </si>
  <si>
    <t>Se ha solicitado información a los servidores que requieren actualizar documentos en fisico, en
el segundo trimestre del año se va a intensificar la comunicación para el envío de esta información.</t>
  </si>
  <si>
    <t>ACTA DE SOCIALIZACION A LOS COORDINADORES DE GRUPO DEL CEA, PARA TOMAR LAS DECISIONES CORRESPONDIENTES CON EL FIN DE DAR RESPUESTA AL MINISTERIO DE EDUCACION EDUCACIÓN</t>
  </si>
  <si>
    <t>SE PRESENTA EL RECURSO ANTE EL MINISTERIO DE EDUCACIÓN NACIONAL EL 2 DE FEBRERO MEDIANTE RADICADO 2017-ER-020946</t>
  </si>
  <si>
    <t>ACTA DE EQUIPO DE GERENCIA DEL 16 DE FEBRERO DE 2017</t>
  </si>
  <si>
    <t>SE CONFORMA EL EQUIPO DE TRABAJO DE ACUERDO CON EL PROGRAMA PROPUESTO CON LA INTERVENCIÓN DE AERONAVEGACIÓN Y SSA</t>
  </si>
  <si>
    <t>EN COMITÉ DE EQUIPO DE GERENCIA DEL GRUPO ACADÉMICO DEL 2 DE MARZO DE 2017 SE DETERMINÓ QUE EL PROGRAMA ACADÉMICO PARA ADICIONAR EL PERMISO DE FUNCIONAMIENTO DEL CEA COMO CENTRO DE INSTRUCCIÓN AERONÁUTICO ES EL DEL CURSO RECURRENTE CONTROL POR PROCEDIMIENTOS DEL ÁREA ATS.</t>
  </si>
  <si>
    <t>EL EQUIPO DE TRABAJO PARA DESARROLLAR LOS TRÁMITES PARA LA ADICIÓN ACORDE CON LA METODOLOGÍA ESTABLECIDA POR PARTE DE LA SECRETARÍA DE SEGURIDAD AÉREA ESTÁ LIDERADO POR EL COORDINADOR DEL ÁREA DE CAPACITACIÓN ATS, EL CTA JOHN OSWALDO RIVERA</t>
  </si>
  <si>
    <t>LOS MANUALES DE DIRECTIVAS DE INSTRUCCIÓN PARA SER PRESENTADOS A CONSIDERACIÓN DE LA SECRETARÍA DE SEGURIDAD AÉREA YA SE ENCUENTRAN LISTOS Y ESTÁN EN REVISIÓN POR PARTE DE LA COORDINACIÓN DEL ÁREA ATS Y DE LA COORDINACIÓN DEL GRUPO ACADÉMICO</t>
  </si>
  <si>
    <t>Se solicita eliminar esta actividad debido a que la Certificación no es competencia del CEA, si no de un tercero.</t>
  </si>
  <si>
    <t>Elaboración de documento de conformidad con la estructura del Anexo 17</t>
  </si>
  <si>
    <t xml:space="preserve">Mesas de trabajo para concertar  el ajuste de la norma con las Entidades involucradas </t>
  </si>
  <si>
    <t xml:space="preserve">Revisión por parte del Grupo </t>
  </si>
  <si>
    <t xml:space="preserve">Remisión de documentos al Grupo de Normas Aeronáuticas para revisión y ajustes </t>
  </si>
  <si>
    <t>Revisión por parte de la alta dirección</t>
  </si>
  <si>
    <t>Firmas</t>
  </si>
  <si>
    <t xml:space="preserve">Publicación del RAC 160 y su Manual estandarizaado en el Diario oficial </t>
  </si>
  <si>
    <t>Revisión y firma de la Resolución de adopción  de programa nacional de instrucción y el programa nacional de control de calidad</t>
  </si>
  <si>
    <t>Actualizacion programa nacional de instrucción y el programa nacional de control de calidad</t>
  </si>
  <si>
    <t>Se realizaron mesas de trabajo con las Entidades involucradas, se dejan actas de constancia</t>
  </si>
  <si>
    <t>Programas actualizados</t>
  </si>
  <si>
    <t>Se remitieron documentos al Grupo de Normas  Aeronáuticas</t>
  </si>
  <si>
    <t>Se elaboró documento</t>
  </si>
  <si>
    <t>OFICINA DE TRANSORTE AÉREO</t>
  </si>
  <si>
    <t>PRIMER TRIMESTRE</t>
  </si>
  <si>
    <t>% AVANCE CUMPLIMIENTO ACTIVIDADES</t>
  </si>
  <si>
    <t>AVANCE CUALITATIVO</t>
  </si>
  <si>
    <t>% AVANCE ACUMULADO DE ACTIVIDAD</t>
  </si>
  <si>
    <t>Continuar la Armonización de normatividad RAC a LAR</t>
  </si>
  <si>
    <t xml:space="preserve">Alcanzar el 80% en el proceso de armonización 
</t>
  </si>
  <si>
    <t xml:space="preserve"> Normas Armonizadas  a la normativa  LAR
</t>
  </si>
  <si>
    <t># Normas armonizadaS / # normas LAR</t>
  </si>
  <si>
    <t>OFICINA TRANSPORTE AEREO</t>
  </si>
  <si>
    <t xml:space="preserve">Hacer el estudio preliminar a cada proyecto de norma aeronáutica
</t>
  </si>
  <si>
    <t>Se realizaron los estudios preliminares de los proyectos de RAC 45, 67, 114, 135 y 145.</t>
  </si>
  <si>
    <t>32 normas 
Año 2017 son 5 normas</t>
  </si>
  <si>
    <t xml:space="preserve">Divulgar cada a proyecto de norma aeronáutica, recibir comentarios u observaciones , efectuar mesa de trabajo si procede y hacer correcciones si hay lugar  </t>
  </si>
  <si>
    <t xml:space="preserve"> Reducir en un 15% los tiempos de 18 clases de trámites del GSAC.
</t>
  </si>
  <si>
    <t xml:space="preserve">: 15% de reducción en los días establecidos en las normas para cada clase de trámite
</t>
  </si>
  <si>
    <t xml:space="preserve"># Trámites que se realizan con disminución de un 15% en los tiempos establecidos en las normas
</t>
  </si>
  <si>
    <t xml:space="preserve"># Trámites que se realizan con disminución de un 15% en los tiempos establecidos en las normas
</t>
  </si>
  <si>
    <t xml:space="preserve">
Coordinar con Secretaria de Seguridad Aérea procedimientos que ayuden a reducir los tiempos de respuesta de los trámites a cargo del GSAC que requieran concepto de esa Secretaria
</t>
  </si>
  <si>
    <t xml:space="preserve">Suscribir Acuerdos Aerocomercial de transporte aéreo que permitan mejorar la conectividad aérea y el fortalecimiento de las relaciones aerocomerciales  de Colombia con otros países del mundo
</t>
  </si>
  <si>
    <t xml:space="preserve">:  4 acuerdos
</t>
  </si>
  <si>
    <t>Acuerdos suscritos</t>
  </si>
  <si>
    <t xml:space="preserve">Cantidad de Acuerdos suscritos  año 2017 sobre  las negociaciones en curso durante ese año
</t>
  </si>
  <si>
    <t xml:space="preserve">Enviar comunicación oficial a las autoridades aeronáuticas de los países con los cuales existen un interés en suscribir un acuerdo aerocomercial
</t>
  </si>
  <si>
    <t xml:space="preserve">Incrementar la intermediación entre la aerolínea y pasajero evitando que se presenten reclamaciones en el aeropuerto El Dorado 
</t>
  </si>
  <si>
    <t xml:space="preserve"> (&gt;) 0,5</t>
  </si>
  <si>
    <t xml:space="preserve"># Casos solucionados/# casos presentados
</t>
  </si>
  <si>
    <t xml:space="preserve">: Numero de intermediaciones realizadas, es decir casos de intermediación, sobre los casos presentados en el aeropuerto El Dorado de Bogotá. 
</t>
  </si>
  <si>
    <t xml:space="preserve">Diseñar instructructivo de intermediación 
</t>
  </si>
  <si>
    <t>Se diseño instructivo de intermediación</t>
  </si>
  <si>
    <t>Se diseño el Formato de intermediación el cual fue aprobado por parte del Grupo de Calidad.</t>
  </si>
  <si>
    <t>Se realizaron las capacitaciones a los funcionarios del grupo y las personas que soportan los turnos esablecidos para prestar servicio de 5:00 a.m. a 10:00 p.m</t>
  </si>
  <si>
    <t>Se ajustó Plan de Acción para Control y Seguimiento a las direcciones regionales en el año 2017</t>
  </si>
  <si>
    <t>A marzo 31 de 2017 se realizarón 13 videoconferencias y una reunión en Bogotá - Dirección General, con asistencia de los seis Directores Regionales y directivos de Nivel central.</t>
  </si>
  <si>
    <t>Para cada una de las videoconferencias se calculan indicadores de seguimiento a la gestión</t>
  </si>
  <si>
    <t>A marzo 31 el Subdirector General visitó los aeropuertos de Villavicencio, San Vicente del caguán, Puerto Inirida, Mitú y Pasto.</t>
  </si>
  <si>
    <t>Constantemente  la Subdirección General atiende requerimientos de las seis Direcciones Regionales, para lo cual se efectuán coordinaciones con el nivel Central.</t>
  </si>
  <si>
    <t>Establecido plan de trabajo con  Oficina de Control Interno y Oficina Asesora de Planeación</t>
  </si>
  <si>
    <t>Se han hecho tres reuniones de seguimiento donde además de la Subdirección asisten la Oficina de control Interno y la Oficina Asesora de Planeación</t>
  </si>
  <si>
    <t>De PNA COL se iniciaron Mesas de trabajo con la Secretaria de Sistemas Operacionales y sus Direcciones; a marzo 31 de 2017 se han realizado 17. En busca de implementación del PEGASO su realizaron propuestas para modificar el Decrero 260, relacionadas con los roles de la Aerocivil en cuanto Autoridad y Prestadora de seervicios, en cabeza de la SSA y de la SSO respectivamente.</t>
  </si>
  <si>
    <t>Para adelantar las ccordinaciones con el operador de la feria se realizaron ocho ( 8 ) reuniones en los meses de febrero y marzo de 2017.</t>
  </si>
  <si>
    <t>Con la Fuerza Aérea Colombiana se realizaron 4 reuniones en la ciudad de Bogotá. Igualmente se realizaronseis ( 6 ) reuniones en las ciudades de medellín y Rionegro, asistiendo las Alcaldías de medellín, Rionegro, la Gobernación de Antioquía y la favbrica de Licores de Antioquia.</t>
  </si>
  <si>
    <t>Consecución de recursos con las autoridades Municipales y Departamentales. Gestión comercial para: lanzamiento de la feria en Bogotá y Antioquia, montaje, inauguración  y realización de la feria</t>
  </si>
  <si>
    <t>Se realiza seguimiento a la Gestión Comercial de Corferias a partir del mes de febrero de 2017. Se tienen informes de la gestión Comercial de los meses de febrero y marzo.</t>
  </si>
  <si>
    <t>Se tiene programada la realización de la feria del 13 al 16 de julio de 2017, en la ciudad de Rionegro., por lo cual en el primer trimestre no se materializa esta actividad, sino se observa el avance en las actividadfes de preparación de la Feria.</t>
  </si>
  <si>
    <t>Se revisan soluciones informáticas actualmente  existentes relacionadas con atención al ciudadano y Gestión de PQRS. Definición preliminar de especificaciones funcionales.</t>
  </si>
  <si>
    <t>Levantamiento de información preliminar y de alto nivel acerca de la situación actual de la Gestión de TI en la Entidad, insumo requerido para la definición del PETI.</t>
  </si>
  <si>
    <t>Ejecución del 100% de las actividades programadas que conforman la Fase Preliminar del proyecto.</t>
  </si>
  <si>
    <t>Estructuración del proyecto, definición de especificaciones técnicas e inicio del proceso precontractual conforme a lo programado.</t>
  </si>
  <si>
    <t>Se realizó  por parte  de la  unidad   de  inversiones  y  finanzas  del min hacienda  una  conferencia introductoria  para  orientar a las  oficinas  de  planeación   en  el  traslado  de la  información   del  anteproyecto  del presupuesto  2018 a  los  nuevos  formatos que  incluyen las  cuentas  del nuevo  catalogo.</t>
  </si>
  <si>
    <t>Seguimiento efectuado mediante circular del 13 de Febrero de 2017, reuniones con los apoderados para determinar los lineamientos de defensa de la Unidad, seguimiento a travez del sistema EKOGUI y aplicación de las directricez de la jefe  de la OAJ.</t>
  </si>
  <si>
    <t>Se debe reeplantear el conograma de ejecución debido a que el acto administartivo debe realizarse cada seis meses por el proceso de del Comité Técnico de Sostenibilidad Contable,</t>
  </si>
  <si>
    <t>Se realizó el inventario de los expedientes de aeronaves extranjeras por intercambio de las cuales 110 matrículas no están en el Sistema Información Gestión Aeronáutica - SIGA. Teniendo en cuenta este inventario y al confrontar la información programada con expedientes en físico, aumentó de 80 a 110 matrículas. Se realiza inducción y acompañamiento a los contratistas que se encargaran del ingreso de información; contando con apoyo y supervisión de la Dirección de informática.</t>
  </si>
  <si>
    <t xml:space="preserve">Se realizó la comparación y ajustes de 55 /110 expedientes de aeronaves tomando cada expediente vrs.  información ingresada al aplicativo SIGA por aeronave. (folio de matrícula) </t>
  </si>
  <si>
    <t>Se realizó el ingreso de la información en aplicativo SIGA 55/110, registrando las anotaciones por aeronave.</t>
  </si>
  <si>
    <t xml:space="preserve">Se confrontó la información 55/110 aeronaves, reflejada en el aplicativo SIGA, quedando de conformidad con las inscripciones registrales que reposan en cada expediente. </t>
  </si>
  <si>
    <t xml:space="preserve">El área informa que realizada la confrontación de la información son 110 los expedientes  por ingrear al sistema </t>
  </si>
  <si>
    <t>En reunión con los lideres de los procesos se revisaron y actualizaron los riesgos de corrupción de 33 procesos, los cuales se incorporaron al Mapa de Riesgos que fue publicado el 31 DE ENERO DE 2017</t>
  </si>
  <si>
    <t>Se actualizaron los riesgos de gestión de los 33 procesos vigentes con los lideres. Falta publicarlos en el SIGC, debido a que no se cuenta con contrato de mantenimiento.
La Dirección de informática se encuentra en el proceso de contratación</t>
  </si>
  <si>
    <t xml:space="preserve">Se actualizaron los indicadores de  los procesos programados.. </t>
  </si>
  <si>
    <t>Mapa de proceso adoptado en el SIGC</t>
  </si>
  <si>
    <t>Se realizo la actualización de la caracterización de los procesos</t>
  </si>
  <si>
    <t>Se consiguieron los recursos y se expidió el CDP No.46917 por 100,000,000 para la contratación del ente certificador.</t>
  </si>
  <si>
    <t>Mensualmente el DNP - SPI envia un diagnostico, el Grupo lo revisa y coordina con el area el inconveniente presetnado.</t>
  </si>
  <si>
    <t>Se realiza consulta telefonicamente ya que al existir el diagnositco emnviado por el DNP no hay necesidad del desplazamiento. De ser conveniente se iria.</t>
  </si>
  <si>
    <t>Se revisa cada caso y si es de coordinar con el area se realiza,de lo contrario se realiza contacto con el DNP para posible ajuste. Gran mayoria son del aplciativo del DNP.</t>
  </si>
  <si>
    <t>Se  evidencia una tendencia preocupante en la no medición de los indicadores de gestión en los procesos. De 134 indicadores a medirse con corte a 31 de marzo de 2017 unicamente se midieron 43.</t>
  </si>
  <si>
    <t>La autoevaluación de la gestión y el control como un mecanismo de autocontrol que deben ejecutar los lideres de los procesos no se cumple. Sin embargo como estraetgia el Grupo de Organización y Calidad  para lograr  que se realice esta actividad diseño y envia la encuesta de autoevaluación del control y de la Gestión. El resultado a 31 de marzo de 2017 es el siguiente: De 32 procesos unicamente 18 contestaron la encuesta.</t>
  </si>
  <si>
    <t>Los procesos estan cumpliendo con la actualización documental especialmente los que en lso meses de mayo y junio reciben auditoria USAP- USOAP  y siguen trabajando en la revisión y cargue de la normatividad</t>
  </si>
  <si>
    <r>
      <t xml:space="preserve">Se solicita cambiar el nombre del indicador a:
</t>
    </r>
    <r>
      <rPr>
        <sz val="8"/>
        <color rgb="FFFF0000"/>
        <rFont val="Arial"/>
        <family val="2"/>
      </rPr>
      <t>"Actividades desarrolladas   para reconocimiento como IES"</t>
    </r>
  </si>
  <si>
    <r>
      <t xml:space="preserve">Se solicita cambiar  la actividad a la siguiente:
</t>
    </r>
    <r>
      <rPr>
        <sz val="8"/>
        <color rgb="FFFF0000"/>
        <rFont val="Arial"/>
        <family val="2"/>
      </rPr>
      <t>"Ejecutar un plan de mejoramiento con  las recomendaciones formuladas por el Ministerio de Educación Nacional"</t>
    </r>
  </si>
  <si>
    <r>
      <t xml:space="preserve">En el compromiso se solicita el cambio a:
 </t>
    </r>
    <r>
      <rPr>
        <sz val="8"/>
        <color rgb="FFFF0000"/>
        <rFont val="Arial"/>
        <family val="2"/>
      </rPr>
      <t>"Realizar los trámites necesarios para el reconocimiento del CEA a nivel internacional en el ámbito de formación del  personal aeronáutico y aeroportuario como miembro pleno en el Programa trainair Plus "</t>
    </r>
  </si>
  <si>
    <r>
      <t xml:space="preserve">
El Indicador cambia a:
</t>
    </r>
    <r>
      <rPr>
        <sz val="8"/>
        <color rgb="FFFF0000"/>
        <rFont val="Arial"/>
        <family val="2"/>
      </rPr>
      <t>"Actividades desarrolladas para la obtención de la membresía plena de OACI"</t>
    </r>
  </si>
  <si>
    <r>
      <t xml:space="preserve">Se solicita cambiar la Actividad a la siguiente:
</t>
    </r>
    <r>
      <rPr>
        <sz val="8"/>
        <color rgb="FFFF0000"/>
        <rFont val="Arial"/>
        <family val="2"/>
      </rPr>
      <t>"Validar ante la OACI el material Didáctico Normalizado"</t>
    </r>
  </si>
  <si>
    <r>
      <t xml:space="preserve">
Se solicita cambiar la Meta a:
</t>
    </r>
    <r>
      <rPr>
        <sz val="8"/>
        <color rgb="FFFF0000"/>
        <rFont val="Arial"/>
        <family val="2"/>
      </rPr>
      <t>"Presentar 1 Programa Académico para adicionar al permiso de funcionamiento del CEA como Centro de Instrucción Aeronáutico"</t>
    </r>
    <r>
      <rPr>
        <sz val="8"/>
        <rFont val="Arial"/>
        <family val="2"/>
      </rPr>
      <t xml:space="preserve">
El indicador a:
</t>
    </r>
    <r>
      <rPr>
        <sz val="8"/>
        <color rgb="FFFF0000"/>
        <rFont val="Arial"/>
        <family val="2"/>
      </rPr>
      <t>"Actividades desarrolladas para la adición del nuevo  programa  como Centro de Instrucción Aeronáutica"</t>
    </r>
    <r>
      <rPr>
        <sz val="8"/>
        <rFont val="Arial"/>
        <family val="2"/>
      </rPr>
      <t xml:space="preserve">
y la fórmula del indicador será por lo tanto:
</t>
    </r>
    <r>
      <rPr>
        <sz val="8"/>
        <color rgb="FFFF0000"/>
        <rFont val="Arial"/>
        <family val="2"/>
      </rPr>
      <t>"Solicitud de adición presentada"</t>
    </r>
    <r>
      <rPr>
        <sz val="8"/>
        <rFont val="Arial"/>
        <family val="2"/>
      </rPr>
      <t xml:space="preserve">
Esta actividad cambia a:
</t>
    </r>
    <r>
      <rPr>
        <sz val="8"/>
        <color rgb="FFFF0000"/>
        <rFont val="Arial"/>
        <family val="2"/>
      </rPr>
      <t>"Identificar el programa académico a adicionar"</t>
    </r>
  </si>
  <si>
    <r>
      <t xml:space="preserve">La Actividad queda así:
Conformar el equipo de trabajo que desarrollara los trámites para la </t>
    </r>
    <r>
      <rPr>
        <sz val="8"/>
        <color rgb="FFFF0000"/>
        <rFont val="Arial"/>
        <family val="2"/>
      </rPr>
      <t>adición</t>
    </r>
    <r>
      <rPr>
        <sz val="8"/>
        <rFont val="Arial"/>
        <family val="2"/>
      </rPr>
      <t xml:space="preserve"> acorde con la metodología establecida por parte de la SSA</t>
    </r>
  </si>
  <si>
    <r>
      <t xml:space="preserve">En el compromiso se solicita el cambio a:
 </t>
    </r>
    <r>
      <rPr>
        <sz val="8"/>
        <color rgb="FFFF0000"/>
        <rFont val="Arial"/>
        <family val="2"/>
      </rPr>
      <t>"Realizar los trámites necesarios para Obtener el reconocimiento académico del CEA como Institución de Educación Superior   por parte del Ministerio de Educación Nacional "</t>
    </r>
  </si>
  <si>
    <t>Esta actividad en lo que resta de la vigencia no se podra hacer ningun ajuste debido a que ya la cumplio al 100%</t>
  </si>
  <si>
    <t>Estas actvidades equivalen al 25%</t>
  </si>
  <si>
    <t>Estas actividades estan programadas por el area hasta el tercer trimestre por lo tanto no se aceptaran ajustes posteriorires.</t>
  </si>
  <si>
    <t>cumplimiento ACTIVIDADES A MARZO 2017</t>
  </si>
  <si>
    <t>Se vera reflejado el informe 1r trimestre en Abril</t>
  </si>
  <si>
    <t>NA</t>
  </si>
  <si>
    <t>N A</t>
  </si>
  <si>
    <t>Estas actividades le fueron dados avances por parte del Grupo de Calidad las cuales seran evaluadas con el informe del segundo trimestre 2017 por encontrarse en el cronograma en el mes de abril.</t>
  </si>
  <si>
    <t>Seguimiento semanal para Mintransporte y mensual conr respecto a las Metas  presupuestales. Compromisos Meta trimestre 25,64%</t>
  </si>
  <si>
    <t>Seguimiento semanal para Mintransporte y mensual conr respecto a las Metas  presupuestales. Obligaciones Meta trimestre 6,6%</t>
  </si>
  <si>
    <t>Seguimiento semanal para Mintransporte y mensual conr respecto a las Metas  presupuestales tanto de compromisos como de obligaciones.</t>
  </si>
  <si>
    <t>Se esta cumpliendo con las metas trazadas por la Entidad</t>
  </si>
  <si>
    <t>NOTA : Estos Compromisos Estrategicos quedan pendientes para el proximo seguimiento de aprobacion por parte del Comité Directivo sobre los cambios que solicita el CEA. (el CEA se compromete a enviar oficio al Jefe de la OAP para presentar a Comité Directivo 3 mayo de 2017).</t>
  </si>
  <si>
    <r>
      <rPr>
        <b/>
        <sz val="11"/>
        <color theme="1"/>
        <rFont val="Calibri"/>
        <family val="2"/>
        <scheme val="minor"/>
      </rPr>
      <t xml:space="preserve">NOTA </t>
    </r>
    <r>
      <rPr>
        <sz val="11"/>
        <color theme="1"/>
        <rFont val="Calibri"/>
        <family val="2"/>
        <scheme val="minor"/>
      </rPr>
      <t>: Para tener en cuenta en el seguimiento del tercer trimestre dado al ajuste realizado.</t>
    </r>
  </si>
  <si>
    <r>
      <t xml:space="preserve">Estas actividades están supeditadas a las instrucciones del Ministerio de Hacienda y Crédito Público, cunado envíe el catálogo de cuentas. Sin embargo la Dirección Financiera está interactuando de manera dinámica sobre este tema. 
</t>
    </r>
    <r>
      <rPr>
        <b/>
        <sz val="10"/>
        <color theme="1"/>
        <rFont val="Arial"/>
        <family val="2"/>
      </rPr>
      <t>Nota :</t>
    </r>
    <r>
      <rPr>
        <sz val="10"/>
        <color theme="1"/>
        <rFont val="Arial"/>
        <family val="2"/>
      </rPr>
      <t xml:space="preserve"> Cronograma no tiene establecido periodos de tiempo para avance del cumplimiento,  esta solo dado para Dic. La OAP sugiere replantear fechas del cronograma para poder realizar seguimiento.</t>
    </r>
  </si>
  <si>
    <t>NOTA :  La OAP solo refleja el avance de la actividad No.3 debido a que las otras solo se cumplirian hasta Dic. Se sugiere replanterar fechas del cronograma para porder realizar seguimiento.</t>
  </si>
  <si>
    <t>NOTA :  La OAP solo refleja el avance de la actividad No.1 debido a que las otras solo se cumplirian hasta Dic. Se sugiere replanterar fechas del cronograma para porder realizar seguimiento.</t>
  </si>
  <si>
    <t>ACLARAR FECHAS DE CUMPLIMIENTO</t>
  </si>
  <si>
    <t>META CUMPLIDA</t>
  </si>
  <si>
    <t>Oficina Control Interno</t>
  </si>
  <si>
    <t>Oficina Transporte Aereo</t>
  </si>
  <si>
    <t>Oficina Registro</t>
  </si>
  <si>
    <t>Oficina Juridica</t>
  </si>
  <si>
    <t>Oficina de Comercializacion</t>
  </si>
  <si>
    <t>Oficina de Planeacion</t>
  </si>
  <si>
    <t>CEA</t>
  </si>
  <si>
    <t>SECRETARÍA GENERAL (ATENCION AL CIUDADANO, DIRECCIÓN DE TALENTO HUMANO, DIRECCIÓN DE INFORMÁTICA, DIRECCION ADMINISTRATIVA, DIRECCION FINANCIERA)</t>
  </si>
  <si>
    <t xml:space="preserve">DIRECCIÓN REGIONAL AERONÁUTICA ATLÁNTICO </t>
  </si>
  <si>
    <t>DIRECCIÓN REGIONAL AERONÁUTICA ANTIOQUIA</t>
  </si>
  <si>
    <t>DIRECCIÓN REGIONAL AERONÁUTICA VALLE</t>
  </si>
  <si>
    <t>DIRECCIÓN REGIONAL AERONÁUTICA NORTE DE SANTANDER</t>
  </si>
  <si>
    <t>DIRECCIÓN REGIONAL AERONÁUTICA META</t>
  </si>
  <si>
    <t>DIRECCIÓN REGIONAL AERONÁUTICA CUNDINAMARCA</t>
  </si>
  <si>
    <t>NO APLICA</t>
  </si>
  <si>
    <t xml:space="preserve">SE TIENE PREVISTO DICHA IMPLEMENTACIÓN HACIA EL SEGUNDO SEMESTRE DE 2017. SE ESTÁ TRABAJANDO EN POS DE LA MISMA, COMO QUIERA QUE SE ESTÁ EN PROCESO DE REVISIÓN DEL MATERIAL, COMO SON LAS CARTAS INSTRUMENTOS A PUBLICAR, AL IGUAL QUE SE ESTÁ LLEVANDO LA CAPACITACIÓN DE LOS CONTROLADORES DE TRÁNSITO AÉREO EN EL CEA, TANTO EN EJERCICIOS DE SIMULACIÓN RADAR COMO EN LOS MÓDULOS DE INGLÉS. EVIDENCIAS: PAQUETE DE CARTAS INSTRUMENTOS A PUBLICAR (SID´S, STAR´S E IAC´S). PROGRAMACIÓN DE LOS MÓDULOS DE SIMULACIONES RADAR E INGLÉS EN EL CEA. RESULTADOS EVALUACIÓN MÓDULOS DE SIMULACIÓN.   </t>
  </si>
  <si>
    <t xml:space="preserve">SE LLEVÓ A CABO LA ENTREGA POR PARTE DE IATA DE LOS SIGUIENTES DOCUMENTOS: NUEVO CONCEPTO DE OPERACIONES “CONOPS” VERSIÓN 1.0, PROCEDIMIENTOS OPERACIONALES ESTÁNDAR (SOP’S), PAQUETE DE CARTAS INSTRUMENTOS.                                                                                      </t>
  </si>
  <si>
    <t>SE CIERRA EN ABRIL DE 2017, YA QUE SE TIENE PROGRAMADA LA REUNIÓN DE CIERRE DEL 24 AL 27 DE ABRIL PRÓXIMO CON TODAS LAS PARTES INTERESADAS. EVIDENCIA: CRONOGRAMA REUNIÓN CIERRE PAQUETE OPERACIONES EN TIERRA.</t>
  </si>
  <si>
    <t>DICHOS PAQUETES DE TRABAJO SE CERRARON EN DICIEMBRE DE 2016. EVIDENCIA: INFORMES FINALES EQUIPOS UAEAC.</t>
  </si>
  <si>
    <t>SE ENCUENTRA EN PROCESO DE LEVANTAMIENTO Y ANALISIS DE LA INFORMACIÓN OPERACIONAL. 
EN ESPERA PUESTA EN OPERACIÓN NUEVA TMA DE BOGOTA</t>
  </si>
  <si>
    <t>DEPENDE DE LA REORGANIZACIÓN DE FLUJOS DE ENTRADA Y SALIDA TMA BGA</t>
  </si>
  <si>
    <t>DEPENDE DEL REDISEÑO DE RUTAS CONVENCIONALES Y RNAV</t>
  </si>
  <si>
    <t>DEPENDE REDISEÑO DE PROCEDIMIENTOS CONVENCIONALES POR DESMONTE DEL VOR BGA</t>
  </si>
  <si>
    <t>EL SISTEMA AUTOMATIZADO ATFM, METRON-HARMONY SE ENCUENTRA EN SERVICIO EN EL 60% , QUEDANDO PENDIENTE  LA IMPLEMENTACION DE FUNCIONALIDADES PARA ESPACIO AEREO</t>
  </si>
  <si>
    <t xml:space="preserve">CUMPLIMIENTO META </t>
  </si>
  <si>
    <t>1 DE 4</t>
  </si>
  <si>
    <t>TOTAL</t>
  </si>
  <si>
    <t>La OCI realiza cronograma de Auditorias Internas basadas en riesgos para la presente vigencia</t>
  </si>
  <si>
    <t>La Oficina de Control Interno realizo seminario taller  con la IIA sobre  "Metodologia general de trabajo de la actividad de Auditoria Interna, basada en riesgos"
A raiz del Seminario taller se vienen implementando los diferentes formatos para realizar la Auditoria a los Procesos con enfoque en riesgos.</t>
  </si>
  <si>
    <t>Con corte a 31 de Marzo de 2017, se han cerrado 59 Hallazgos OCI de un Total de 956 registrados en Isolución . 
El Indicador va en 6% de Avance</t>
  </si>
  <si>
    <t>De acuerdo con el seguimiento realizado en el primer trimestre de la presente vigencia 2017, las areas presentaron los soportes referidos en el indicador.
A 31 de Marzo de 2017 se cerraron 318 Hallazgos de un Total de 507 Hallazgos de la CGR</t>
  </si>
  <si>
    <t>Nota : Cronograma no tiene establecido periodos de tiempo para avance del cumplimiento,  esta solo dado para Dic. La OAP sugiere replantear fechas del cronograma para poder realizar seguimiento.</t>
  </si>
  <si>
    <t xml:space="preserve">Se envio correo el 4 de mayo de 2017 : asi 1011 Buenas tardes :  Con el presente me permito informarles que la información construida por esa aérea para los compromisos estratégicos 2017 es diferente a la enviada con avance a marzo de 2017. 
Como en los compromisos iniciales el cronograma presentado no tiene programadas actividades con cumplimiento a este corte,  se dará como No aplica para este 1r trimestre.
Agradecería verificarse y revisarse la información presentada inicialmente por el área.
</t>
  </si>
  <si>
    <t>LA META DE ESTA ACTIVIDAD FUE CUMPLIDA AL 100% EN EL PRIMER TRIMESTRE 2017</t>
  </si>
  <si>
    <t>SE EJECUTO EL CRONOGRAMA DE TRANSICION AL CENTRO DE GESTION AERONAUTICO DE COLOMBIA (CGAC)  DONDE EL CENTRO DE CONTROL DE BOGOTÁ SE ENCUENTRA OPERANDO DESDE  EL 15 DE FEBRERO 2017</t>
  </si>
  <si>
    <t xml:space="preserve">SE REALIZARON CIRCULARES REGLAMENTARIAS CONFORME A LA TRANSICIÓN AL CENTRO DE GESTION AERONAUTICO DE COLOMBIA (CGAC) QUE SE ENCUENTRA  OPERANDO DESDE EL 15 DE FEBRERO 2017 </t>
  </si>
  <si>
    <t xml:space="preserve">EL SISTEMA DE MODELAMIENTO Y SIMULACION ACELERADA RAMS PLUS SE ENCUENTRA EN SERVICIO EN EL  CENTRO DE GESTION AERONAUTICO DE COLOMBIA (CGAC) </t>
  </si>
  <si>
    <t>EL SISTEMA DE COORDINACION DE SLOTS PDC SCORE SE ENCUENTRA EN SERVICIO EN  CENTRO DE GESTION AERONAUTICO DE COLOMBIA (CGAC)  Y NEA</t>
  </si>
  <si>
    <t>SEGUIMIENTO  A  SEGUNDO  TRIMESTRE</t>
  </si>
  <si>
    <t>SEGUIMIENTO  A SEGUNDO  TRIMESTRE</t>
  </si>
  <si>
    <t>PROXIMO SEGUIMIENTO HASTA DICIEMBRE, SE MANTIENE EL % DE AVANCE</t>
  </si>
  <si>
    <t>PROXIMO SEGUIMIENTO HASTA NOVIEMBRE, SE MANTIENE EL % DE AVANCE</t>
  </si>
  <si>
    <t>seguimietnto trimestral se refleja en el mes siguiente</t>
  </si>
  <si>
    <t>revisar seguimeinto realizado en abril</t>
  </si>
  <si>
    <t xml:space="preserve">Debido a la ampliación de las fechas para  actualización en el SIGEP, durante el mes de mayo, el Grupo de Situaciones Administrativas brindó a los servidores públicos del Nivel Central asesoría personalizada para actualizar en el aplicativo SIGEP la información de la hoja de vida y la Declaración de Bienes y Rentas. 
Adicionalmente, se enviarón correos electrónicos a través de las cuentas de informacióndeinteres@aerocivil.gov.co y sigep@aerocivil.gov.co recordando que el 31 de mayo vencía el plazo para la actualización de la Declaración de Bienes y Rentas vigencia 2016. </t>
  </si>
  <si>
    <t>1800 servidores públicos han actualizado en el SIGEP la información correspondiente a la hoja da vida.
El Grupo de Situaciones Administrativas ha verificado la información de la hoja de vida de 1200 servidores públicos, correspondiente al 43,35% del total de la planta de personal.
2365 servidores públicos diligenciaron  el formulario de Bienes y Rentas, es decir, un 85,44% del total de la planta de personal.</t>
  </si>
  <si>
    <t xml:space="preserve">Se han enviado 488 correos electrónicos solicitando documentación faltante en las historias laborales de los servidores públicos de la Entidad, con el fin de actualizar esta información, tanto en el SIGEP, como en el expediente laboral.
</t>
  </si>
  <si>
    <t>El instrumento para la medicion del PNA se complemento con la DIA ,pendiente por elaborar en las DSSA  debido a la transición  según Decreto 823 de mayo de 2017, se deben realizar los ajustes pertinentes a los cambios generados</t>
  </si>
  <si>
    <t>El instrumento para la medicion del PNA se implemento con la DIA ,pendiente  la DSSA  debido a la transición  según Decreto 823 de mayo de 2017, se deben realizar los ajustes pertinentes a los cambios generados</t>
  </si>
  <si>
    <t>El avance al cumplimiento de las metas del PNA esta en el  50% según los avances en las actividades de los  ASBUS desarrollados en la DSNA-DTEL, DIA</t>
  </si>
  <si>
    <t xml:space="preserve">No se tiene claro cuales son las metas de cumplimiento del PNA , para poder realizar la medición </t>
  </si>
  <si>
    <t>SE CUMPLIO EN  EL PRIMER TRIMESTRE</t>
  </si>
  <si>
    <t>SEGUIMIENTO  SEGUNDO  TRIMESTRE</t>
  </si>
  <si>
    <t xml:space="preserve">Se está realizando el análisis y evaluación de los riesgos en cada una de las auditorías que se estan ejecutando en el Nivel central. </t>
  </si>
  <si>
    <t>Se ecuentran en analisis las alternativas para definir nuevos  mecanismos de monitoreo en los procesos.</t>
  </si>
  <si>
    <t>A la espera del desarrollo de los mecanismos de monitoreo.</t>
  </si>
  <si>
    <t xml:space="preserve">A 30 de Junio de 2017, se han cerrado 344 Hallazgos OCI de un Total de 1148 registrados en Isolución . </t>
  </si>
  <si>
    <t>Se realiza seguimiento trimestral del Plan de Mejoramiento Institucional.</t>
  </si>
  <si>
    <t>En el momento de la suscripción de los hallazgos se solicita a las dependencias que registren acciones que subsanen la causa raíz del hallazgo, para evitar que se repetita.</t>
  </si>
  <si>
    <t xml:space="preserve">De acuerdo con el seguimiento realizado a 24 de abril de 2017, las areas presentaron los soportes referidos en el indicador. Con 507 hallazgos de los cuales 320 han sido cerrados.
</t>
  </si>
  <si>
    <t>SEGUIMIENTO A JUNIO 30 DE 2017</t>
  </si>
  <si>
    <t>CUMPLIMIENTO</t>
  </si>
  <si>
    <t>Los responsables del  ingreso de información de aeronaves en el aplicativo SIGA, se encuentran capacitados.</t>
  </si>
  <si>
    <t xml:space="preserve">Se realizó la comparación y ajustes de 84 /110 expedientes de aeronaves tomando cada expediente vrs.  información ingresada al aplicativo SIGA por aeronave. (folio de matrícula) </t>
  </si>
  <si>
    <t>Se realizó el ingreso de la información en aplicativo SIGA 84/110, registrando las anotaciones por aeronave.</t>
  </si>
  <si>
    <t xml:space="preserve">Se confrontó la información 84/110 aeronaves, reflejada en el aplicativo SIGA, quedando de conformidad con las inscripciones registrales que reposan en cada expediente. </t>
  </si>
  <si>
    <t>cumplimiento ACTIVIDADES A JUNIO 2017</t>
  </si>
  <si>
    <t>SEGUIMIENTO  A  SEGUNDO TRIMESTRE</t>
  </si>
  <si>
    <t>El cumplimiento de actividades del 80% corresponde al 2° trimestre de 2017 de lo planeado, esto quiere decir que 907 inspecciones programadas en el 2° trimestre de 2017 se ejecutaron 739 inspecciones.</t>
  </si>
  <si>
    <t xml:space="preserve">SE TIENE PREVISTO DICHA IMPLEMENTACIÓN HACIA EL SEGUNDO SEMESTRE DE 2017. SE ESTÁ TRABAJANDO EN POS DE LA MISMA, COMO QUIERA QUE SE REVISÓ EL MATERIAL, COMO SON LAS CARTAS INSTRUMENTOS A PUBLICAR, AL IGUAL QUE SE LLEVO A CABO LA CAPACITACIÓN DE LOS CONTROLADORES DE TRÁNSITO AÉREO EN EL CEA, TANTO EN EJERCICIOS DE SIMULACIÓN RADAR COMO EN LOS MÓDULOS DE INGLÉS, ASI COMO DE LAS MEJORES PRACTICAS. EVIDENCIAS: PAQUETE DE CARTAS INSTRUMENTOS A PUBLICAR (SID´S, STAR´S E IAC´S). PROGRAMACIÓN DE LOS MÓDULOS DE SIMULACIONES RADAR E INGLÉS EN EL CEA, ASI COMO DE MEJORES PRACTICAS EN LA SALA DE PENSAMIENTO DEL CGAC. SE ESTA REALIZANDO POR PARTE DEL GRUPO PROCEDIMIENTOS ATM DE LOS AJUSTES TANTO OPERACIONALES COMO DE DISEÑO DE LOS SECTORES ADYACENTES A LA TMA DE BOG, A NIVEL INFERIOR  Y SUPERIOR DE LA FIR BOGOTA. RESULTADOS EVALUACIÓN MÓDULOS DE SIMULACIÓN.   </t>
  </si>
  <si>
    <t xml:space="preserve">SE LLEVÓ A CABO LA ENTREGA POR PARTE DE IATA DE LOS SIGUIENTES DOCUMENTOS: NUEVO CONCEPTO DE OPERACIONES “CONOPS” VERSIÓN 1.03 FINAL, PROCEDIMIENTOS OPERACIONALES ESTÁNDAR (SOP’S), AL CUAL SE LE HICIERON AJUSTES, A FIN DE MEJORARLOS Y ADECUARLOS A LA OPERACIÓN DE EL DORADOO. PAQUETE DE CARTAS INSTRUMENTOS.  REPORTES TECNICOS FINALES DE LOS PROCEDIMIENTOS PBN IATA PARA BOGOTA (METADATO DE DISEÑO), DE CARA A LA IMPLEMENTACIÓN DEL NUEVO CONOPS PARA EL DORADO. DOCUMENTO FINAL DE REPORTE DE VALIDACIÓN EN SIMULADOR DE LOS PROCEDIMIENTOS PBN IATA PARA BOGOTA. 
2. Documento final de reporte de validación en simulador de los procedimientos PBN IATA para Bogotá. 
                                                                                    </t>
  </si>
  <si>
    <t xml:space="preserve">SE LLEVO A CABO REUNIÓN DE CIERRE DEL 24 AL 27 DE ABRIL DE 2017 CON TODAS LAS PARTES INTERESADAS. EVIDENCIA: CRONOGRAMA REUNIÓN CIERRE PAQUETE OPERACIONES EN TIERRA. NO OBSTANTE LO ANTERIOR, LA IATA UNA SERIE DE RECOMENDACIONES A OPAIN EN CONJUNTO CON LOS OPERADORES AEREOS (MEDIDAS A TOMAR) Y BAJO SUPERVISIÓN DE LA UAEAC, A FIN DE QUE LA OPTIMIZACIÓN EN TIERRA SEA EFECTIVA Y NO SE TENGAN INCONVENIENTES CON LA IMPLEMENTACIÓN DEL NUEVO CONOPS PARA EL DORADO PREVISTO EN EL SEGUNDO SEMESTRE DE 2017. </t>
  </si>
  <si>
    <t>1. RECOLECCION Y ANALISIS DE LA INFORMACIÓN 
2. DISEÑO DE CARTAS
3. REVISION DE MATERIAL (CARTAS DE NAVEGACION)
4. ENTREGA PARA PUBLICACIÓN, LA CUAL SE PUBLICARA EN JULIO PARA ENTRAR EN OCTUBRE EN OPERACIÓN</t>
  </si>
  <si>
    <t>EL SISTEMA AUTOMATIZADO ATFM, METRON-HARMONY SE ENCUENTRA EN SERVICIO EN EL 60%, QUEDANDO PENDIENTE LA IMPLEMENTACION DE FUNCIONALIDADES PARA ESPACIO AEREO</t>
  </si>
  <si>
    <t>no aplica</t>
  </si>
  <si>
    <t>Fue realizado en el trimestre pasado</t>
  </si>
  <si>
    <t>SE SOLICITO VISITA AL MINISTERIO DE EDUCACION  EL 15 DE MAYO OFICIO 2017-er-099938 AGENDADA PARA EL 19 DE JULIO</t>
  </si>
  <si>
    <t>Se efectúo la contratación de experto</t>
  </si>
  <si>
    <t>Se realizaron encuestas base para este trabajo</t>
  </si>
  <si>
    <t>Se realizo en el trimestre pasado</t>
  </si>
  <si>
    <t xml:space="preserve">Materiales en preparación </t>
  </si>
  <si>
    <t>Avancé II trim</t>
  </si>
  <si>
    <t>% Avance</t>
  </si>
  <si>
    <t>Observaciones</t>
  </si>
  <si>
    <t>Se realizaron reuniones con las áreas responsables de los compromisos establecidos en la matriz GEL y se definieron fechas para la entrega de los compromisos. Las áreas no enviaron la información solicitada.
El informe trimestral se encuentra en Bog7 H:\1010-Planeacion\2017\373 GEL\Informes\II Trimestre\Informe_GEL_II_Trim_2017</t>
  </si>
  <si>
    <t>Transparencia, participación y servicio al ciudadano.
El informe trimestral se encuentra en Bog7 H:\1010-Planeacion\2017\373 GEL\Informes\II Trimestre\Informe_Transp particip_II_Trim_2017</t>
  </si>
  <si>
    <t>Informe trimestral - Eficiencia administrativa.
El informe trimestral se encuentra en Bog7 H:\1010-Planeacion\2017\373 GEL\Informes\II Trimestre\Informe_Efic_adm_II_Trim_2017</t>
  </si>
  <si>
    <t>Se realizaron Comités  Operativo con ANI, de los proyectos aeroportuarios  o Concesiones existentes. ( uno por mes de conformidad con el convenio 005 de 2013).
De otra parte, se realizaron Comites Operativos y reuniones de Proyectos Futuros o en Estructuracion  de Iniciativas Privadas con la Vice-Presidencia de Estructuracion de la  ANI y los Originadores. Para este trimestre se contemplaron los siguientes proyectos: Dorado II, IP San Andrés y providencia, IP SODESA, IP. DORADO Mall, IP Aeropuertos de Sur-occidente Colombiano, IP-SACSA Aeropuerto de Cartagena.  (Ver adjuntos en Bog 7/ 1070/Plan de Acción 2017).</t>
  </si>
  <si>
    <t>SEGUIMIENTO  A SEGUNDO TRIMESTRE</t>
  </si>
  <si>
    <t xml:space="preserve">Reporte generado del aplicativo SPI del DNP, el cual reflejo observaciones que se trasladaran a las areas para ajustes sin son de la entidad o comunicarlas al DNP. </t>
  </si>
  <si>
    <t>No ha sido necesario desplazamiento, de resulta consulta se realizaria telefonicamente.</t>
  </si>
  <si>
    <t>Seguimiento semanal Entidad y  Mintransporte (template) y mensual con respecto a las Metas  presupuestales. Compromisos Meta a II trimestre 41,4%</t>
  </si>
  <si>
    <t>Seguimiento semanal Entidad y  Mintransporte (template) y mensual con respecto a las Metas  presupuestales. Obligaciones Meta a II trimestre 17,9%</t>
  </si>
  <si>
    <t>Cumplimiento actividades  a junio  2017</t>
  </si>
  <si>
    <t>Cumplimiento actividades a marzo 2017</t>
  </si>
  <si>
    <t>cumplimiento actividades a marzo 2017</t>
  </si>
  <si>
    <t>cumplimiento actividades ajunio  2017</t>
  </si>
  <si>
    <t>Existen actas de los cómités realizados</t>
  </si>
  <si>
    <t>cumplimiento actividades a junio  2017</t>
  </si>
  <si>
    <t>cumplimiento  actividades a junio  2017</t>
  </si>
  <si>
    <t>cumplimiento actividades a  junio  2017</t>
  </si>
  <si>
    <t>NO ES OBJETO DE SEGUIIMIENTO EN EL SEGUNDO TRIMESTRE</t>
  </si>
  <si>
    <t>seguimiento trimestral se refleja en el mes siguiente</t>
  </si>
  <si>
    <t>cumplimiento actividades a junio de  2017</t>
  </si>
  <si>
    <t>No realizaron detalle del os avances</t>
  </si>
  <si>
    <t>cumplimientoactividades a junio  2017</t>
  </si>
  <si>
    <t>SEGUNDO  TRIMESTRE</t>
  </si>
  <si>
    <t>Este compromiso se cumplió a 31 de enero de 2017</t>
  </si>
  <si>
    <t>Se realizó la revisión y actualización de los riesgos de gestión aplicando la metodología definida en la Guía de Riesgos DAFP. En el Mapa de Riesgo aplicativo ISOLUCION se cargaron 86 riesgos de gestión</t>
  </si>
  <si>
    <t>En las mesas de trabajo se atendieron las solicitudes de los líderes de los procesos en lo concerniente a modificaciones a la ficha del indicador, cambios en los responsables de la medición e inactivaciones de indicadores. Adicionalmente se revisó el cumplimiento en la medición de los indicadores del proceso de acuerdo con la periodicidad definida en la ficha de cada uno.</t>
  </si>
  <si>
    <t>Este compromiso se cumplió a 31 de Marzo de 2017</t>
  </si>
  <si>
    <t>Se concluyó la actualización de 29 cartas de procesos, se están estructurando dos nuevos procesos (Archivo y  Operaciones Aeroportuarias), se esta evaluando la propuesta realizada por la  Dirección de Servicios Aeroportuarios de fusionar tres  (3) procesos Licencias, Certificaciones y Permisos e Inspeccióna a uno (1).
Las activiadades mencionadas se concluiran en la media que se realice el ajuste la estructura organizacional de acuerdo a lo definido en el decreto 823 de 2017 y la resolución 1357 de 2017, consecuente lo anterior con el periodo de transición definido en la resolución mencionada.</t>
  </si>
  <si>
    <t>Se cuenta con el CDP No.38517 por $100,000,000 para la contratción de la firma Certificadora</t>
  </si>
  <si>
    <t>Se publico resolición numero 01085 del 21 de abril de 2017 por la cual se modifica la norma RAC 160 a conforme a publicación Diario ofcial Numero 50.218 del 28 de abril 2017, y Manuel de Estandarización de medidadas de Seguridad para la Seguidad de la Aviaacion Civil.</t>
  </si>
  <si>
    <t>Se realizaron visitas de pre certificación a los aeropuertos de Barranquilla y Cali para evaluar  el cumplimiento aL RAC 14</t>
  </si>
  <si>
    <t>N.A. Se cumplió en I trimestre</t>
  </si>
  <si>
    <t>Se suspendieron las actividades para dedicarnos a preparación de la Auditorias de USAP y de USOAP. Dentro del ejercicio de preparación y atención de las mismas se emitieron de 21 resoluciones de los RAC.</t>
  </si>
  <si>
    <t>Se firmó el Acta No. ___ de tal fecha __________, en la que acordó __________</t>
  </si>
  <si>
    <t>En el mes de mayo se realizaron mesas de trabajo con la industria, la Secretaria de Seguridad Aérea y el Grupo de Normas Aeronáuticas. El documento final quedó suspendido teniendo en cuenta la directriz de la Subdirección General en priorizar por parte de la SSA la preparación y estructuración del Plan de Acción de las PQ de la auditoria USOAP, la cual se encontraba en proceso y culminó en junio de 2017. 
En todo caso,durante el II trimestre, se realizaron reuniones al interior de la Oficina, para la modificación del procedimiento de audiencia pública. El proyecto de resolución se encuentra en revisón.</t>
  </si>
  <si>
    <t>Teniendo en cuenta la directriz de la Subdirección General en cuanto a que la SSA debe prepararse y estructurar el Plan de Acción de las PQ de la auditoria USOAP, la cual se encontraba en proceso y culminó en junio de 2017, no se llevaron a cabo capacitaciones con los Inspectores y personal de la Secretaría de Seguridad Aérea.  Se reprogramaran para el III  trimestre 2017.</t>
  </si>
  <si>
    <t>Durante el Primer Semestre se recibieron un total de 255 solicitudes, de las cuales 106 presentaron reducción del 15% en relación con los días establecidos en  los RAC para cada clase de trámite, arrojando como resultado que el 41,6% de las solicitudes presentaron dicha disminución de tiempo.</t>
  </si>
  <si>
    <t>Se realizaron seguimientos y cumplimiento de la implenteacion del formato</t>
  </si>
  <si>
    <t xml:space="preserve">Durante el II trimestre se realizaron 325 intermediaciones (abril= 212; Mayo =67 y Junio = 46). El acumulado de febrero a junio han sido de 475.
Del total de casos presentados el 100% fueron solucionados, evitando presentación de las reclamaciones en el aeropuerto El Dorado.
</t>
  </si>
  <si>
    <t>con plan de acción desde primer trimestre</t>
  </si>
  <si>
    <t>A junio 30 de 2017 se realizarón 10 videoconferencias y una reunión en Bogotá para unificación de criterios de contratación, liderada por la Dirección Administrativa</t>
  </si>
  <si>
    <t>De abril 1o. a junio 30 de 2017, el subdirector visitó los aeropuertos de Pasto, Villa garzón, Puerto Asís, Riohacha y Valledupar.</t>
  </si>
  <si>
    <t>La SSO ha programado a la fecha 72 mesas de trabajo al 30 jun 2017. En general se han realizado las mesas de AIM y MET, al punto de tener al 90% "situacion actual" y "estrategia". En relación a los pronósticos la OTA está realizando la labor de cuanto a ops, se realizará presentacion el 12 jul. En relación a los servicios aeroportuarios se ha conformeado el equipo por parte de la DSA, se dará iniciio en julio. En relación a ATM y SAR se acordo entre DSNA y SSO que trabajarán en reuniones de 06:00AM y enviarán los avances por correo-e. Se ha avanzado en la consolidación de la Situacoin actual tanto aeroportuaria como estaciones aeronáuticas</t>
  </si>
  <si>
    <t>Se realizaron reuniones de seguimiento de actividades para el lanzamientos de la F-AIR,  entrega de invitaciones  y organización para los eventos   en Bogotá ( Corferias) y Rionegro( Club La Macarena) desde el acta 25 hasta 52.</t>
  </si>
  <si>
    <t xml:space="preserve">Se realizaron 13 reuniones para los  temas de comunicaciones, Agenda Académica, Zona Franca, Seguridad, Combustible,  Concesionario AIRPLANE.  </t>
  </si>
  <si>
    <t>Se realizaron los lanzamientos de Bogotá el día 27 de Abril,y  el 22 de Junio en Rionegro- Antioquia.Se definió el aporte de las Alcaldías, Gobernación y Empresas para la realización de la F-AIR. Se dio inicio al montaje el día 21 de junio de 2017</t>
  </si>
  <si>
    <t>Se realiza seguimiento a la Gestión Comercial de Corferias a partir del mes de abril de 2017. Se tienen informes de la gestión Comercial de los meses de mayo y junio.</t>
  </si>
  <si>
    <t>Teniendo en cuenta los intereses políticos, se adelantaron los cronogramas de tiempo y esto permitió concluir las negociaciones rápidamente, logrando firmar 4 Instrumentos Bilaterales, con los siguientes países: Nueva Zelandia, Guatemala, Perú y Australia.</t>
  </si>
  <si>
    <t>NO DETALLAN EL AVANCE DE LAS ACTIVIDADES PERO ADJUNTAN SOPORTES DE LO REALIZADO</t>
  </si>
  <si>
    <t>Continua la tendencia de no cumplir con la medición de los indicadores en este segundo trimestre de 2017, de 172 indicadores a medir, 92 fueron medidos es decir el 53%. Por proceso de 29 procesos, 12 procesos realizaron la medición completa, 4 procesos y 13 procesos no midieron. El proceso de Administración del SIG cumplió con la medición de sus indicadores,</t>
  </si>
  <si>
    <t>La autoevaluación de la gestión y el control como un mecanismo de autocontrol que deben ejecutar los líderes de los procesos no se cumple. Sin embargo, como estrategia el Grupo de Organización y Calidad para lograr que se realice esta actividad diseño y envía la encuesta de autoevaluación del control y de la Gestión. El resultado a 31 de marzo de 2017 es el siguiente: De 32 procesos únicamente 18 contestaron la encuesta. El porceso de Administración del SIG cumplió con responder la encuesta.</t>
  </si>
  <si>
    <t>Los procesos cumplen con la actualización documental especialmente los que  tiene que ver con formatos, procedimientos, guías y otros, en gran medida generado por la auditoria USAP- USOAP  realizadas en los meses de mayo y junio y cargue de la normatividad</t>
  </si>
  <si>
    <t>La Dirección de Desarrollo Aeroportuario ha adelantado los estudios previos, para los procesos precontractuales asociados a los Aeropuertos de Armenia, Neiva, Mariquita, Villavicencio.</t>
  </si>
  <si>
    <t>Se adjudicó contrato de intervencion en el aeropuerto de Neiva</t>
  </si>
  <si>
    <t>No se han realizado las actividades de recibo de obras y liquidacion de contratos, porque los plazos contractuales no han vencido.</t>
  </si>
  <si>
    <t>La Dirección de Desarrollo Aeroportuario ha adelantado los estudios previos, para los procesos precontractuales asociados a los Aeropuertos de Necocli, San Pedro de Urabá, Vigía del Fuerte, Bahia Cupica, Bocas de Satinga, Alpujarra.
Adiconalmente, se adelantan gestiones para realizar obras en los Aeropuertos de San Gil, Puerto Legizamo, Carmen de Bolivar, Manizales, Sogamoso.</t>
  </si>
  <si>
    <t>Se adjudicó el contrato para realizar obras en el aeropuerto de Alpujarra</t>
  </si>
  <si>
    <t>Se adelanta la gestion para la contratación de un estudio de condiciones actuales de pavimentos que serán atendidos en 20 aeropuertos.
Se contratan los estudios para adelantar las intervenciones de rehabilitacion de la pista de Pasto.</t>
  </si>
  <si>
    <t>La Dirección de Desarrollo Aeroportuaria aprobó los estudios presentados para la intervención del Aeropuerto de Pasto.</t>
  </si>
  <si>
    <t xml:space="preserve">Si no hay liquidación de contratos de la vigencia 2017 en el primer semestre, el cronograma esta mal planteado, porque según el detalle se puede hacer en parte hasta diciembre </t>
  </si>
  <si>
    <t>Según el cronograma establecido, no aplica seguimiento para este trimestre</t>
  </si>
  <si>
    <t>Actualmente se mantiene actualizada la matriz de pagos de sentencias, conciliaciones y otros.</t>
  </si>
  <si>
    <t xml:space="preserve">Durante el segundo trimestre de la vigencia se realizó reunión con lo apoderados  con el fin de determinar los lineamientos de defensa mediante acat de reunión de fecha 21/04/2017; de igual manera se envió en  de mayo  a la ANDJE los lineamientos de defensa ya condensandos. </t>
  </si>
  <si>
    <t xml:space="preserve">Se elaboró POLÍTICA PÚBLICA DE PREVENCIÓN DEL DAÑO ANTIJURÍDICO DE LA UNIDAD ADMINISTRATIVA ESPECIAL DE AERONÁUTICA CIVIL – AEROCIVIL, el acual se identificaron cuatro pasos para determinar el posible daño: 1. Primer paso: identificación de la actividad litigiosa - 2. Paso dos: análisis de las causas primarias o subcausas - 3. Paso tres: Plan de acción - 4. Paso cuatro: Seguimiento y evaluación.; De igual manera se elaboró matriz de seguimiento. 
 </t>
  </si>
  <si>
    <t>Se publicó en el mes de abril el Boletín Juridico el cual contiene: (Consulta Previa, Liquidación Unilateral de Contratos, Remisibilidad de las obligaciones, Sentencias a favor de la Entidad, Fondo con la explotación sexual en niños y Reconocimiento a una trayectoria laboral.</t>
  </si>
  <si>
    <t>Se realizo oficio a la Dirección Financiera donde se realizó el cotejo de las obligaciones con el fin de ser  estudiada su remisibilidad.</t>
  </si>
  <si>
    <t>Se elaboraron 84 fichas de expedientes que se presentara en el comité de Estudio Contable para el proceso de Remisibilidad, las cuales se presentan anuales.</t>
  </si>
  <si>
    <t>El acto Administrativo en el cuál se declara la depuración y remisbilidad de Registros Contables se debe realizar anual, debido a que se debe realizar el proceso de estudio por parte del Comité Tecnico.</t>
  </si>
  <si>
    <t>AVANCE CUMPLIMIENTO DE ACTIVIDADES</t>
  </si>
  <si>
    <t xml:space="preserve">ACTIVIDAD </t>
  </si>
  <si>
    <t>meta cumplida</t>
  </si>
  <si>
    <t>SEGUIMIENTO  A TERCER  TRIMESTRE</t>
  </si>
  <si>
    <t xml:space="preserve"> y </t>
  </si>
  <si>
    <t xml:space="preserve">Seguimientos mensuales. </t>
  </si>
  <si>
    <t xml:space="preserve">De julio a septiembre de 2017 se programaron 26 mesas de trabajo adicionales, con las dependencias de la SSO. El 28 de septiembre se envía al equipo PNA COL, los documentos definitivos de volumen I, II y anexo de inversión, versión 8. </t>
  </si>
  <si>
    <t>Se realizaron  reuniones programadas para preparación de revisisón por la Dirección 2016, seguimiento al plan de trabajo para atender el hallazgo OCI 1605 y plan de trabajo certificación ISO.</t>
  </si>
  <si>
    <t>Se programaron ocho ( 8 ) reuniones. Se unificaron planes de trabajo, se decidío realizar la auditoria intrerna de calidad ISO en el segundo semestre de 2017; se propuso un plan de trabajo para el equipo MECI CALIDAD. Se inició la revisión de las  acciones a seguir dada la expedición del decreto No. 1499 de septiembre 11 de 2017, en razón a que  deroga la ley 872 de 2003 y artículo 1s 15 al 23 de la Ley 489 de 1998, en relación al Sistema de gestión.</t>
  </si>
  <si>
    <t>Cumplida desde primer trimestre</t>
  </si>
  <si>
    <t>Se realizaron 10 videoconferencias con las seis Direcciones Regionales.</t>
  </si>
  <si>
    <t>Se realizó la fería del 13 al 16 de julio de 2017, tal como estaba programada, en octubre se realizará liquidación y cierre de la  versión 2017 , preparación del informe final y pago a proveedores</t>
  </si>
  <si>
    <t>COMPROMISOS ESTRATEGICOS -SEPTIEMBRE 30 DE 2017</t>
  </si>
  <si>
    <r>
      <t xml:space="preserve">Nota : </t>
    </r>
    <r>
      <rPr>
        <sz val="8"/>
        <rFont val="Arial"/>
        <family val="2"/>
      </rPr>
      <t>El maximo de cumplimiento para el trimestre el de 75%. Los % que lo sobrepasaron se cumplió alguna actividad  totalmente pues ya no tiene movimiento ni ajustes durante el resto de la vigencia.</t>
    </r>
  </si>
  <si>
    <t>SEGUIMIENTO  A TERCER   TRIMESTRE</t>
  </si>
  <si>
    <t>Publicación de artículo en la nueva Intranet.
Diseño de banner para nueva Intranet.
Diseño cronograma de capacitación en el aplicativo SIGEP para el Nivel Central.
Comunicados enviados a través de la cuenta informaciondeinteres@aerocivil.gov.co</t>
  </si>
  <si>
    <t>1800 servidores públicos han actualizado en el SIGEP la información correspondiente a la hoja da vida.
El Grupo de Situaciones Administrativas ha verificado la información de la hoja de vida de 1200 servidores públicos, correspondiente al 43,35% del total de la planta de personal.
2351 servidores públicos diligenciaron  el formulario de Bienes y Rentas, es decir, un 85,44% del total de la planta de personal.</t>
  </si>
  <si>
    <t xml:space="preserve">Publicación de artículo en la nueva Intranet.
Diseño de banner para nueva Intranet.
Diseño cronograma de capacitación en el aplicativo SIGEP para el Nivel Central.
Comunicados enviados a través de la cuenta informaciondeinteres@aerocivil.gov.co
El Grupo de Situaciones Administrativa capacitó a los Coordinadores de los Grupos Administrativos y Financieros de las Direcciones Regionales en el manejo del aplicativo SIGEP. Así ellos tienen la capacidad de asesorar y orientar a los servidores públicos.
Se anexa carpeta "comunicaciones SIGEP".
Durante el mes de mayo, el Grupo de Situaciones Administrativas brindó a los servidores públicos del Nivel Central asesoría personalizada para actualizar en el aplicativo SIGEP la información de la hoja de vida y la Declaración de Bienes y Rentas. 
Adicionalmente, se enviarón correos electrónicos a través de las cuentas de informacióndeinteres@aerocivil.gov.co y sigep@aerocivil.gov.co recordando que el 31 de mayo vencía el plazo para la actualización de la Declaración de Bienes y Rentas vigencia 2016. 
Los días 31 de julio y 1, 2, 3 y 4 de agosto de 2017, La Dirección de Talento Humano a través del Grupo de Situaciones Administrativas realizó una jornada de capacitación dirigida a los servidores públicos y contratistas del Nivel Central. Esta tenía como propósito resolver inquietudes sobre la actualización de la información correspondiente a la hoja de vida y Declaración de Bienes y Rentas en el SIGEP. 
</t>
  </si>
  <si>
    <t xml:space="preserve">Se han enviado 488 correos electrónicos solicitando documentación faltante en las historias laborales de los servidores públicos de la Entidad, con el fin de actualizar esta información, tanto en el SIGEP, como en el expediente laboral.
La página del SIGEP ha estado en mantenimiento (se anexa imagen), por esto durante el tercer trimestre se dificultó el trabajo de verificación por parte del Grupo Situaciones Administrativas. También, los servidores públicos tuvieron inconvenientes con la actualización de información.
</t>
  </si>
  <si>
    <t>1800 servidores públicos han actualizado en el SIGEP la información correspondiente a la hoja da vida.
El Grupo de Situaciones Administrativas ha verificado la información de la hoja de vida de 1200 servidores públicos, correspondiente al 43,35% del total de la planta de personal.
2351 servidores públicos diligenciaron  el formulario de Bienes y Rentas, es decir, un 85,44% del total de la planta de personal.
La página del SIGEP ha estado en mantenimiento (se anexa imagen), por esto durante el tercer trimestre se dificultó el trabajo de verificación por parte del Grupo Situaciones Administrativas. También, los servidores públicos tuvieron inconvenientes con la actualización de información.</t>
  </si>
  <si>
    <t>LOS CONTRATOS QUE SE ENCUENTRAN EN EJECUCIÓN TIENEN SUPERVISORES ASIGNADOS  MEDIANTE MEMORANDOS, QUE REPOSAN EN ARCHIVO DE LA DIRECCIÓN ADMINSITRATIVA Y DIRECCIÓN DE TELECOMUNICIONES, QUE SON ARCHIVADOS UNA VEZ NOTIFICADOS</t>
  </si>
  <si>
    <t>SE CUMPLIO EN EL PRIMER TRIMESTRE</t>
  </si>
  <si>
    <t xml:space="preserve">se realizarón las tablas de graduación </t>
  </si>
  <si>
    <t xml:space="preserve">EN EL TEMA DE VIGILANCIA  SE TERMINO CON EL CARGUE DE ACTIVOS  EN SIGMA TAREA CONJUNTA CON EL ALMACEN GENERAL. </t>
  </si>
  <si>
    <t xml:space="preserve">EL CUMPLIMIENTO DE LAS ACTIVIDADES SE HA REALIZADO CONFORME A LO ESTABLECIDO.  PENDIENTE INFORMACIÓN PARA MEDIR INDICADOR </t>
  </si>
  <si>
    <t>SEGUIMIENTO  TERCER  TRIMESTRE</t>
  </si>
  <si>
    <t>El cumplimiento de actividades a 30 de septiembre de 2017 , corresponde a lo siguiente: de  2597 inspecciones programadas se ejecutaron  2244 inspecciones, pendientes 353 inspecciones el acumulado de ejecución es del 76,58%</t>
  </si>
  <si>
    <t>cumplimiento ACTIVIDADES A SEPTIEMBRE 2017</t>
  </si>
  <si>
    <t>ACORDE CON LA INFORMACIÓN SUMINISTRADA EL AVANCE ACUMULADO  DEL AÑO ES DEL 83%, INSPECCIONES PROGRAMADAS A SEPTIEMBRE 30 4,125 REALIZADAS A SEPTIEMBRE 30 3428</t>
  </si>
  <si>
    <t>A SEPTIEMBRE 2017</t>
  </si>
  <si>
    <t>% DE CUMPLIMIENTO DE ACTIVIDADES DIINF</t>
  </si>
  <si>
    <t>% ACUMULADO DE ACTIVIDADES</t>
  </si>
  <si>
    <t xml:space="preserve">
Proyecto definanciado debido al traslado presupuestal al rubro Mantenimiento y Conservación de Equipos de Computación para traslado Centro de Datos al CGAC y soportes prioritarios. 
Se ajusta alcance,  especificaciones técnicas y  se realiza nuevo estudio de mercado. Los nuevos costos sobrepasan los 580 millones de pesos. Se ejecutará en la vigencia 2018.</t>
  </si>
  <si>
    <t>Se completan los insumos para el PETI. Documentos de diagnóstico, necesidades y problemas. Estado Actual; Iniciativas de soluciones planteadas conforme a lo exigido por GEL; Estado deseado
TERCER TRIMESTRE: Se conforma Documento Preliminar en borrador PETI, en etapa de revisión, ajustes y aprobación.</t>
  </si>
  <si>
    <t>Se ejecuta 100% las actividades programadas que conforman la Fase 2 Visión de Arquitectura y se tienen a 30 de septiembre un 95% de los entregables de la Fase 3 Arquitectura Empresarial. En etapa de revisión para su aprobación.</t>
  </si>
  <si>
    <t xml:space="preserve">Se adjudica proceso: 17000287 H3 ADQUISICIÓN DE SERVICIOS DE DIAGNÓSTICO Y PLANIFICACIÓN DEL SISTEMA DE GESTIÓN DE SEGURIDAD DE LA INFORMACIÓN – SGSI- EN LA ENTIDAD Y SU IMPLEMENTACIÓN PARA EL PROCESO “GESTIÓN DE SERVICIOS DE INFORMACIÓN AERONÁUTICA
Contrato en Ejecución.
</t>
  </si>
  <si>
    <t>Observaciones de la OAP</t>
  </si>
  <si>
    <r>
      <rPr>
        <b/>
        <sz val="10"/>
        <color theme="1"/>
        <rFont val="Arial"/>
        <family val="2"/>
      </rPr>
      <t xml:space="preserve">1.ACTIVIDAD No.1  </t>
    </r>
    <r>
      <rPr>
        <sz val="10"/>
        <color theme="1"/>
        <rFont val="Arial"/>
        <family val="2"/>
      </rPr>
      <t>: EXPLICAR XQ NO SE CUMPLE
2. Cuales son los objetivos establecidos en la estrategia de Gobierno en Línea - GEL</t>
    </r>
  </si>
  <si>
    <t>% AVANCE  ACTIVIDADES</t>
  </si>
  <si>
    <r>
      <t>SE TIENE DEFINIDA LA IMPLEMENTACIÓN DEL NUEVO CONOPS PARA LA TMA DE BOGOTA P</t>
    </r>
    <r>
      <rPr>
        <b/>
        <sz val="10"/>
        <color theme="1"/>
        <rFont val="Arial"/>
        <family val="2"/>
      </rPr>
      <t xml:space="preserve">ARA EL 12 DE OCTUBRE DE 2017. </t>
    </r>
    <r>
      <rPr>
        <sz val="10"/>
        <color theme="1"/>
        <rFont val="Arial"/>
        <family val="2"/>
      </rPr>
      <t xml:space="preserve">YA SE ELABORARON LOS SOP's DE LOS SECTORES TERMINALES DE BOGOTÁ, LOS MEMORANDOS DE ENTENDIMIENTO (MOUs) EN REEMPLAZO DE LAS CARTAS DE ACUERDO, LAS CIRCULARES DE IMPLMENTACIÓN DEL NUEVO CONOPS, DE RESTRICCIÓN DE VELOCIDADES EN LA TMA DE BOGOTA, DE FALLO DE COMUNICAIONES, DE FLUJOS ENTRANDO Y SALIENDO A NIVEL SUPERIOR DESDE Y HACIA LA FIR BOGOTA. SE CARGO LA ENMINEDA 52 Y SUS SUPLEMENTOS A LA BASE DE DATOS DEL SISTEMA INDRA. SE REDISEÑARON EN EL AEROPUERTO DE GUAYMARAL Y EL DORADO LOS CORREDORES VISUALES. SE REDISEÑARON LAS AREAS DE ENTRENAMIENTO, LAS ZONAS DE PARAPENTES Y ALTITUDES EN DICHAS ZONAS, DE CARA A LA IMPLEMENTACIÓN DEL NUEVO CONOPS PARA EL DORADO. SE REVISARON ALGUNAS CARTAS INSTRUMENTOS PUBLICADAS, AL IGUAL QUE SE ESTÁ LLEVANDO LA CAPACITACIÓN DE LOS CONTROLADORES DE TRÁNSITO AÉREO EN EL CEA, EN EJERCICIOS DE SIMULACIÓN RADAR A LOS ATOC´s DE BOGOTÁ, COMO COMPLEMENTO A LAS SESIONES DESIMULACION YA IMPARTIDAS EN ESCENARIO MIXTO, PBN Y CONVENCIONAL.    
SE ELEIMINARON Y REVISARON LOS SID's /STAR E IAC's DE BOGOTA Y SE ARMONIZARON CON EL CONOPS DISEÑADO POR IATA, PARA PERMITIR QUE PUEDAN SEGUIR OPERNADO EL TRANSITO CONVENCIONAL, OSEA NO PBN. </t>
    </r>
  </si>
  <si>
    <t xml:space="preserve">SE EMITIIÓ CIRCULAR DE IMPLEMENTACIÓN DEL NUEVO CONOPS. DE AJUSTE DE VELOCIDADES EN LA TMA  DE BOGOTÁ. DE FALLA DE COMUNICIONES. SE ELABORARON MEMORANDOS DE ENTENDIMIENTO, EN REEMPLAZO DE LAS CARTAS DE ACUERDO. SE ELABORARON SOP'S TANTO DE TERMINALES CON DE ÁREA SUPERIOR.  </t>
  </si>
  <si>
    <t>Para el IV trim se recomienda tener en cuenta el No. De documentos expedidos de especificaciones de operaciones que dieron cumplimiento a a la meta y al compromiso. (Colocar link de ubicación de documentos).</t>
  </si>
  <si>
    <t>LA META DE ESTA ACTIVIDAD FUE CUMPLIDA AL 100% EN EL SEGUNDO TRIMESTRE 2017</t>
  </si>
  <si>
    <t>DICHOS PAQUETES DE TRABAJO SE CERRARON A FINALES DE JUNIO DE 2017. EVIDENCIA: INFORME FINAL EQUIPO IATA.</t>
  </si>
  <si>
    <t xml:space="preserve"> link de ubicación de información</t>
  </si>
  <si>
    <t>Verificar en el Plan de Acción 2016 y como quedó la presentación de cumplimiento de las actividades - link de ubicación de información</t>
  </si>
  <si>
    <t>Verificar en el Plan de Acción 2016 y como quedó la presentación de cumplimiento de las actividades
link de ubicación de información</t>
  </si>
  <si>
    <t xml:space="preserve">1.  SE REDISEÑARON LOS FLUJOS DE TRANSITO TANTO ENTRANDO COMO SALIENDO A LA FIR BOGOTA A NIVEL INFERIOR Y SUPERIOR. EN LA POST IMPLEMENTACIÓN SE REVISARA DICHOS Y SE EVALUARÁ EL PROCESO Y SI CORRESPONDE HACER LOS AJUSTES DEL CASO.
2. SE ELIMINARON, REVISARON Y MODIFICARON LOS SID,STAR DE BUCARAMANGA DOCUMENTO ADI 4103.089-2017017246 
3. SE MODIFICAN LAS SIGUIENTES RUTAS: G-431, A-301, A-567
4. SE CREA LA RUTA RNAVV5  A-004
5. SE CANCELA LA RUTA W-9 Y SE CREA TRAMO DE RUTA DE LA A-567 ENTRE VOR-DME/PIE Y VOR-DME/BGA
6. SE CANCELA LA RUTA W-27
</t>
  </si>
  <si>
    <t>Link de ubicación de información</t>
  </si>
  <si>
    <t>EL SISTEMA AUTOMATIZADO ATFM, METRON-HARMONY SE ENCUENTRA EN SERVICIO EN EL 60% QUEDANDO PENDIENTE  LA IMPLEMENTACION DE FUNCIONALIDADES PARA ESPACIO AEREO, ASI COMO LA INTERCONEXION CON EL SISTEMA AMHS PARA LA RECEPCION DE MENSAJERIA AERONAUTICA, QUE LOGRARIA COMPLETAR LA AUTOMATIZACION DEL SISTEMA</t>
  </si>
  <si>
    <t>SEGUIMIENTO TERCER TRIMESTRE</t>
  </si>
  <si>
    <t>cumplimiento  actividades a septiembre2017</t>
  </si>
  <si>
    <t>cumplimiento actividades a septiembre  2017</t>
  </si>
  <si>
    <t>SEGUIMIENTO A SEPTIEMBRE 30 DE 2017</t>
  </si>
  <si>
    <t>SEGUIMIENTO  A  TERCER  TRIMESTRE</t>
  </si>
  <si>
    <t>TERCER  TRIMESTRE</t>
  </si>
  <si>
    <t>SEGUIMIENTO  A  TERCER TRIMESTRE</t>
  </si>
  <si>
    <t>cumplimiento ACTIVIDADES ASEPTIEMBRE 2017</t>
  </si>
  <si>
    <t>Se realizó seguimiento a los compromisos establecidos en la matriz GEL, de acuerdo a las solicitudes realizadas por la Secretaria General, el documento se encuentra publicado en el servidor Bog 7 I:\Gobierno en Línea\Seguimiento GEL 2017.
Teniendo en cuenta lo establecido en el Decreto 1499 de 2017 y las funciones de la Oficina Asesora de Planeación determinadas en el Decreto 823 de 2017, se realizó entrega de los temas (Gobierno en Línea – GEL, Formulario Único del Reporte de Avance de la Gestión – FURAG, Eficiencia administrativa y cero papel y Transparencia, participación y servicio al ciudadano) con los cuales la OAP la venia apoyando a la Secretaria General, mediante radicado ADI No 2017025084 con fecha 20 de septiembre de 2017.
Adjunto oficio</t>
  </si>
  <si>
    <t>Se realizo monitoreo a los compromisos establecidos en el anexo 4: Atención al ciudadano del Plan Anticorrupción y de Atención al Ciudadano
Bog7 H:\1010-Planeacion\2017\373 GEL\Informes\II Trimestre\III Trimestre</t>
  </si>
  <si>
    <t xml:space="preserve">EL AREA VIENE GESTIONANDO EL DESARROLLO DE LOS PROCESOS EN SUS DIFERENTES ETAPAS, LOGRANDO HASTA EL  XX DE CONTRATOS EN EJECUCIÓN </t>
  </si>
  <si>
    <r>
      <t>Se concluyó proyecto de RAC 219. 
Reforma total del RAC 160
Se elaboraron otros</t>
    </r>
    <r>
      <rPr>
        <i/>
        <sz val="10"/>
        <rFont val="Arial Narrow"/>
        <family val="2"/>
      </rPr>
      <t xml:space="preserve"> proyectos emergentes</t>
    </r>
    <r>
      <rPr>
        <sz val="10"/>
        <rFont val="Arial Narrow"/>
        <family val="2"/>
      </rPr>
      <t xml:space="preserve"> (Salieron reformas parciales al RAC 1, 2,3,4,5,6,11,13,14,19)  que no estaban en el plan del trabajo, los cuales impidieron cumplir con la meta del trimestre.
</t>
    </r>
  </si>
  <si>
    <r>
      <t xml:space="preserve">Se determinó en reunión de equipo de gerencia del proceso reactivar el </t>
    </r>
    <r>
      <rPr>
        <i/>
        <sz val="10"/>
        <rFont val="Arial Narrow"/>
        <family val="2"/>
      </rPr>
      <t>comité de certificación y permisos</t>
    </r>
    <r>
      <rPr>
        <sz val="10"/>
        <rFont val="Arial Narrow"/>
        <family val="2"/>
      </rPr>
      <t xml:space="preserve"> donde se diseñerán las estrategias para que la cobertura sea a nivel nacional.</t>
    </r>
  </si>
  <si>
    <t>Se determinó en reunión de equipo de gerencia del proceso que se reiniciarán las meses de trabajo en el IV Trimestre, con cambio de metodología y ya se definieron los funcionarios por cada dependencia.</t>
  </si>
  <si>
    <t>No Aplica.  Evaluación Semestral</t>
  </si>
  <si>
    <t xml:space="preserve">Teniendo en cuenta los interés políticos, se adelantaron los cronogramas de tiempo y esto concluyó concluir las negociaciones rápidamente, logrando firmar 5 Instrumentos Bilaterales, con los siguientes países: Nueva Zelandia, Guatemala, Perú, Australia y Luxembrurgo. Se supero la meta prevista de 4 cuerdos. </t>
  </si>
  <si>
    <t xml:space="preserve">Durante el III trimestre se realizaron 1017 intermediaciones (Julio= 240; Agosto =599 y Septiembre = 178).
El acumulado de febrero a septiembre ha sido de 3.382.
Del total de casos presentados el 100% fueron solucionados, evitando presentación de las reclamaciones en el aeropuerto El Dorado.
</t>
  </si>
  <si>
    <t>CUMPLIMIENOT  ACTIVIDADES A SEPTIEMBRE 2017</t>
  </si>
  <si>
    <t>Se realizaron Comités  Operativo con ANI, de los proyectos aeroportuarios  o Concesiones existentes. ( uno por mes de conformidad con el convenio 005 de 2013).
De otra parte, se realizaron Comites Operativos y reuniones de Proyectos Futuros o en Estructuracion  de Iniciativas Privadas con la Vice-Presidencia de Estructuracion de la  ANI y los Originadores. Para este trimestre se contemplaron los siguientes proyectos: Dorado II (presentacion Avances de la Estrucuración 28/09/2017), IP San Andrés y providencia, IP SODESA, IP. DORADO Mall, IP Aeropuertos de Sur-occidente Colombiano(Presentacion prefactibilidad de Buenaventura) , IP-SACSA Aeropuerto de Cartagena.( presentacion borradopr resolución de tarifas)  (Ver adjuntos en Bog 7/ 1070/Plan de Acción 2017).</t>
  </si>
  <si>
    <t xml:space="preserve">Se recibio respuesta del Recurso de reposición en donde el MEN ratifica su posición, sin embargo, se ha venido trabajando en paralelo con el Ministerio para lograr la obtenciòn del Registro SNIES a través de la implementación de acciones de mejora </t>
  </si>
  <si>
    <t xml:space="preserve"> </t>
  </si>
  <si>
    <t>Se presenta informe final de la etapa con las correcciones propuestas a la central Train Air  Plus de la OACI en Montreal para continuar con el desarrollo del CMDN. Ver Actas del Avance de trabajo</t>
  </si>
  <si>
    <t>Los Manuales de Directivas de Instrucción fueron radicados en la Secretaria de Seguridad Operacional y de la Aviaciòn Civil mediante Oficio No. 2017026008 del 28 de septiembre de 2017.
Con fundamento en las observaciones presentadas por la Auditoria de la USOAP  celebrada en el mes de junio de 2017, se debiò reconsiderar el programa académico inicialmente proyectados para la certificación (Recurrente Control por Procedimientos del Área ATS), debiendo considerar la presentación para la certificacion del Curso Básico Control por Procedimientos del Área ATS, previamente al Curso Recurrente inicialmente planteado.
 Se adjuntan los citados documentos.</t>
  </si>
  <si>
    <t xml:space="preserve">En el tercer trimestre se han relaizado reuniones con la Agencia de Defensa Jurídica,  definiendo los lineamientos de defensa y condensados, con el fin de que la entidad se adapte a la medida.i  Actas : xxxxx/2017; </t>
  </si>
  <si>
    <t xml:space="preserve">LA  POLÍTICA PÚBLICA DE PREVENCIÓN DEL DAÑO ANTIJURÍDICO DE LA UNIDAD ADMINISTRATIVA ESPECIAL DE AERONÁUTICA CIVIL – AEROCIVIL, se presentó ante la Agencia de Defensa Jurídica, la cual fue aprobada y llevada a Comité de Conciliación de la entidad, quien le dio su aprobación.  Pendiene la resolución de adpción - elaborada en Proyecto. 
 </t>
  </si>
  <si>
    <t>Pendiente documento final - Resolución firmada, socializada.</t>
  </si>
  <si>
    <t>Se publicó en el mes de septiembre el Boletín Juridico el cual contiene: (Sentencia favorables de la entidad  y conceptos emitidos por la Oficina Jurídica).</t>
  </si>
  <si>
    <t>Se sugiere la socializació como lo dice la actividad - Información de interés</t>
  </si>
  <si>
    <t>Se realizó reunión con la Dirección Financiera - Comité de Sostenibilidad, donde se aprobó la depuración de los procesos de remisibilidad. .</t>
  </si>
  <si>
    <t>Fichas de estudio de los procesos aprobadas por el Comité de Sostenibiiidad . (84 fichas)</t>
  </si>
  <si>
    <t xml:space="preserve"> En elaboración resolución donde se excluyen los procesos de no cobro coactivo)</t>
  </si>
  <si>
    <t>SEGUIMIENTO  A  TERCER   TRIMESTRE</t>
  </si>
  <si>
    <t xml:space="preserve">La  certificación internacional de los aeródromos Ernesto Cortissoz de Barranquilla y Alfonso Bonilla Aragón de Cali se tiene prevista para el mes de diciembre. 
Las obras del aeropuerto Alfonso Bonilla Aragón tienen un avance del 100%, se esta trabajando en la implementación del SMS y del MDA 
Dado el trabajo realizado con los operadores, se tiene un avance del 80%, se está realizando la revisión y evaluación de las Fases III-A y III-B.
</t>
  </si>
  <si>
    <t>En el  segundo trimestre se realizaron visitas de pre certificación, el cumplimietno de  las actividades se realizará en diciembre,</t>
  </si>
  <si>
    <t>SEGUIMIENTO
TERCER  TRIMESTRE 2017</t>
  </si>
  <si>
    <t>% PROPUESTO A SEPTIEMBRE-2017</t>
  </si>
  <si>
    <t>%  DE CUMPLIMIENTO
A SEPTIEMBRE</t>
  </si>
  <si>
    <t>% ACUMULADO DE CUMPLIMIENTO EN LA VIGENCIA</t>
  </si>
  <si>
    <t>AVANCE
CUALITATIVO</t>
  </si>
  <si>
    <t>EVALUACION
OAP</t>
  </si>
  <si>
    <t>A la fecha de 30 de septiembre se tienen reportados los siguientas aeropuertos en el aplicativo SINERGIA del DNP: GUAPI - SAN ANDRES - SANTA MARTA - FLANDES - BUENAVENTURA - CRAVO NORTE - MONTELIBANO - TUNJA - GUAYMARAL - MITU.
Adicionalmente se han contratado obras en ARMENIA, NEIVA, PITALITO, OCAÑA, NUQUI, PROVIDENCIA, ARAUQUITA</t>
  </si>
  <si>
    <t>Aeropuertos para la prosperidad intervenidos-Aerocivil=6
Aeropuertos para la prosperidad intervenidos-Reg Eje Cafetero =4
Aerop.para la prosperidad - Región Centro Oriente =2
El valor de los compromisos de este proyecto alcanza el 22% de la
apropiación. Las obligaciones se ubican el 1% de la apropiación.
Se realizan ajustes en la distribución de recursos del proyecto de inversión atendiendo los valores finales de los procesos en trámite. Se incluye en el proyecto el Aeropuerto de Carurú. Se destaca que este rubro cuenta con una provisión de recursos propios de la entidad, luego que no fueran asignados los recursos nación para atender los proyectos priorizados.</t>
  </si>
  <si>
    <t xml:space="preserve">Aeropuertos intervenidos = 7  Cumplimiento =10 
Aeropuertos con obras de construcción y ampliación =3  Cumplimiento =2
Intervenciones de mantenimiento (iguales o superiores a $800 millones)=8  Cumplimiento =12
El valor de los compromisos de este proyecto alcanza el 73% de la  apropiación.  Las obligaciones se ubican el 18% de la apropiación.
Para este proyecto se observa que ha tenido una evolución, respecto de la
proyección inicial, de la siguiente forma: 
Iniciativas de intervención 18  Consistencia =16 = 89%  Contingencia 29 = 161%     Total 45 = 250%
</t>
  </si>
  <si>
    <t>cumplimiento ACTIVIDADES A SEPTIEMBRE  2017</t>
  </si>
  <si>
    <t>Se realizó la consolidacción de la información solicitada y se realizó la publicación en el SECOP (https://www.contratos.gov.co/consultas/consultarArchivosPAA2017.do). https://www.contratos.gov.co/consultas/HistoricoArchivoPAAServlet.do</t>
  </si>
  <si>
    <t>Se realizaron 16 actualizaciones. https://www.contratos.gov.co/consultas/HistoricoArchivoPAAServlet.do
Se adjunta archivo.</t>
  </si>
  <si>
    <t xml:space="preserve">Se realizo seguimiento del 1 de julio al 30 de septiembre de 2017. Se adjunta archivo de seguimiento. Y correo enviado a las areas </t>
  </si>
  <si>
    <t>cumplimiento actividades a septiembre 2017</t>
  </si>
  <si>
    <t xml:space="preserve">Se realizó la Incorporación de expedientes en SIGA de aeronaves en intercambio (108). Inicialmente se planeó 80 expedientes, pero al realizar la actividad se encontraron 30 expedientes que no estaban en el inventario, pero con la misma modalidad. Concluyendo que se cumplió al 100% a este compromiso.    </t>
  </si>
  <si>
    <t xml:space="preserve">Se está realizando el análisis y evaluación de los riesgos en cada una de las auditorías que se están ejecutando en el Nivel Central y las Direcciones Regionales. </t>
  </si>
  <si>
    <t>Se encuentran en análisis las alternativas para definir nuevos  mecanismos de monitoreo en los procesos.</t>
  </si>
  <si>
    <t xml:space="preserve">A 30 de Junio de 2017, se han cerrado 418 Hallazgos OCI de un Total de 1190 registrados en Isolucion . </t>
  </si>
  <si>
    <t>Se realiza seguimiento trimestral del Plan de Mejoramiento Institucional y se reporta a las áreas el resultado.</t>
  </si>
  <si>
    <t>En el momento de la suscripción de los hallazgos se solicita a las dependencias que registren acciones que subsanen la causa raíz del hallazgo, para evitar que se repita y se realiza acompañamiento en la suscripción.</t>
  </si>
  <si>
    <t>De acuerdo con el seguimiento realizado a 30 de septiembre de 2017, las áreas presentaron los soportes referidos en el indicador. Con 495 hallazgos de los cuales 242 han sido cerrados, puesto que se validó el cierre de hallazgos por parte de la Contraloría General de la República y se incluyeron los hallazgos de la última auditoría.</t>
  </si>
  <si>
    <t>cumplimiento actividades a septiembre de  2017</t>
  </si>
  <si>
    <t xml:space="preserve">El avance al cumplimiento de las metas del PNA esta en el  70% según los avances en las actividades de actualizacion realizdas en las mesas de trabajo con todas las direcciones adscritas a la SSO. El dia  15 de Sep se reralizo el  prealistamiento del dia del PNA con todas las Dierecciones adscritas a la SSO  </t>
  </si>
  <si>
    <t>El instrumento para la medicion del PNA se complemento con la DIA ,pendiente por elaborar en las DSA. Se requiere ampliar el tiempo para el otro trimestre y terminar de elaborar el componente de la  DSA</t>
  </si>
  <si>
    <t>Se continua con la elaboracion del instrumento de medicion del PNA , falta por  incluir un indicador de la DSA. Se realizaron varias mesas de trabajo para la actualizacion de la V7 a V8  del PNA con todas las direccciones adscritas a la SSO para luego  programar el dia del PNA , con esta informacion se termina de construir el instrumento de medicion  del PNA</t>
  </si>
  <si>
    <t>EL PORCENTAJE CORRESPONDE AL AVANCE EN LAS ACTIVIDADES</t>
  </si>
  <si>
    <t>Se realizó la revisión y actualización de los riesgos de gestión, aplicando la metodología definida en la Guía de Riesgos DAFP. En el Mapa de Riesgo aplicativo ISOLUCION se cargaron 86 riesgos de gestión. La evidencia de la materialización de riesgos se establece con los informes y fallos judiciales de la Contraloría General de la Republica, Procuraduría General de la Nación y del Grupo de Investigaciones Disciplinarias de la Aerocivil. Se anexa oficio CGR.</t>
  </si>
  <si>
    <t>Se atendieron solicitudes de los líderes de los procesos en lo concerniente a modificaciones a la ficha del indicador, cambios en los responsables de la medición e inactivaciones de indicadores. Adicionalmente se revisó el cumplimiento en la medición de los indicadores del proceso de acuerdo con la periodicidad definida en la ficha de cada uno. Se adelantra paralelamente el analisis de lso indicadores estratgicos para reformular algunso por determinaci´pón de lso Lideres d elso procesos.</t>
  </si>
  <si>
    <t xml:space="preserve">Se concluyó la actualización de las 33 caracterizaciones de proceso, de las cuales 22 están aprobadas, siete (7)  en proceso de aprobación y cuatro (4)  en revisión. Procesos de Certificación y Permisos- Investigación de Accidentes- Servicios Aeroportuarios- Licencias. 
Las actividades mencionadas se concluirán en la media que se realice el ajuste la estructura organizacional de acuerdo a lo definido en el decreto 823 de 2017 y la resolución 1357 de 2017, consecuente lo anterior con el periodo de transición definido en la resolución mencionada.
</t>
  </si>
  <si>
    <t>Se cuenta con el CDP No.38517 por $100,000,000 para la contratación de la firma Certificadora. Poor determinación de la Dirección General no se ejecutará en este año la auditoria de certificación por esta razón se solicitó al Secretario General que estos recursos se destinen a la contratación de la Gestión del Cambio.</t>
  </si>
  <si>
    <t>El comportamiento en el cumplimiento en la medición de indicadores de gestión es preocupante, el porcentaje de incumplimiento para Julio es del 54%, en agosto de 73% y en septiembre de 47%. Los procesos recurrentes en esta no medición son Gestión de la educación, Contratación, Bienes, Información Aeronáutica, Meteorología, Jurídica, Infraestructura. Se hacen nuevamente los requerimientos por escrito sin que se logre un resultado positivo por parte de los Lideres de los procesos. El agregado general del tercer trimestre 2017 de porcentaje de incumplimiento en la medición, promedio fue de 58%.</t>
  </si>
  <si>
    <t xml:space="preserve">La encuesta de autoevaluación de la gestión y el control para el tercer trimestre de 2017 mostro el siguiente comportamiento:  De 33 procesos la contestaron 25 procesos con un promedio en la calificación es de 85 puntos.  Se destaca que hay una constante de incumplimiento por parte de los líderes de los procesos de Normas Aeronáuticas, Información Aeronáutica, Jurídica, Contratación y procesos que venían cumpliendo dejaron de diligenciarla como SAR, Servicios Aeroportuarios, Gestión de la Educación y Seguridad Salud en el Trabajo. </t>
  </si>
  <si>
    <t>Los procesos cumplen con adelantar periódicamente la actualización de los documentos del proceso, especialmente en formatos, procedimientos, cartas de acuerdo entre otros. Destacándose la documentación soporte de la autoridad para la inspección del proveedor de servicios.</t>
  </si>
  <si>
    <t>Seguimiento semanal Entidad y mensual Vs metas presupuestales - Compromisos 72,3%</t>
  </si>
  <si>
    <t>Seguimiento semanal Entidad y mensual Vs metas presupuestales - Obligaciones  43,8%</t>
  </si>
  <si>
    <t>Cumplimiento actividades  a septiembre  2017     76,0%</t>
  </si>
  <si>
    <t xml:space="preserve">Ante estas observaciones del MEN ratificando su posición, que acciones ha venido tomando el CEA para continuar con este compromiso. I se N/A para esta vigencia o se aplaza para la próxima.
Solo el CEA debe pronunciarse en esto a traves de una carta oficial. </t>
  </si>
  <si>
    <t>El proximo seguimiento tener en cuenta el ajuste solicitado por el CEA, el cual se encuentra resaltado por la misma ára en rojo.
Tener claridad del estado del compromiso.</t>
  </si>
  <si>
    <t>Los Manuales de Directivas de Instrucción fueron radicados en la Secretaria de Seguridad Operacional y de la Aviaciòn Civil mediante Oficio No. 2017026008 del 28 de septiembre de 2017.
Con fundamento en las observaciones presentadas por la Auditoria de la USOAP  celebrada en el mes de junio de 2017, se debiò reconsiderar el programa académico inicialmente proyectados para la certificación (Recurrente Control por Procedimientos del Área ATS), debiendo considerar la presentación para la certificacion del Curso Básico Control por Procedimientos del Área ATS, previamente al Curso Recurrente inicialmente planteado.</t>
  </si>
  <si>
    <t>Cumplimiento actividades a  Septiembre  2017</t>
  </si>
  <si>
    <t>AVANCE  III TRIMESTRE</t>
  </si>
  <si>
    <t>Ver pestaña Talento Humano</t>
  </si>
  <si>
    <t>Ver pestaña Dirección Financiera - Cronograma.</t>
  </si>
  <si>
    <t>Para el ultimo trimestre se requiere que la información sea consolidada y verificada por la Secretaria General</t>
  </si>
  <si>
    <t>Cuando terminan estos contratos. Si ya terminaron deben contar con recibo de obra y liquidación final</t>
  </si>
  <si>
    <t>Cuando terminan estos contratos. Si ya terminaron deben contar con recibo de obra</t>
  </si>
  <si>
    <t>Siendo este el compromiso "Mejorar la Gestion de Infraestructura Aeroportuaria, que permita realizar inversiones de acuerdo con las metas de Gobierno, minimo para 23, aeropuertos" y con actividades de Contratar Estudios y Diseños y Validar la pertinencia de los estudios contratados,  se debe reflejar  el avance del ultimo trimestre en estos aspectos.</t>
  </si>
  <si>
    <t xml:space="preserve">Se han realizado visitas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</si>
</sst>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_);_(* \(#,##0.00\);_(* &quot;-&quot;??_);_(@_)"/>
    <numFmt numFmtId="165" formatCode="0.0%"/>
    <numFmt numFmtId="166" formatCode="_(* #,##0_);_(* \(#,##0\);_(* &quot;-&quot;??_);_(@_)"/>
    <numFmt numFmtId="167" formatCode="0.0"/>
  </numFmts>
  <fonts count="57" x14ac:knownFonts="1">
    <font>
      <sz val="11"/>
      <color theme="1"/>
      <name val="Calibri"/>
      <family val="2"/>
      <scheme val="minor"/>
    </font>
    <font>
      <b/>
      <sz val="10"/>
      <name val="Arial"/>
      <family val="2"/>
    </font>
    <font>
      <sz val="10"/>
      <name val="Arial"/>
      <family val="2"/>
    </font>
    <font>
      <sz val="8"/>
      <name val="Arial"/>
      <family val="2"/>
    </font>
    <font>
      <b/>
      <sz val="11"/>
      <name val="Arial"/>
      <family val="2"/>
    </font>
    <font>
      <b/>
      <sz val="8"/>
      <name val="Arial"/>
      <family val="2"/>
    </font>
    <font>
      <sz val="11"/>
      <color theme="1"/>
      <name val="Calibri"/>
      <family val="2"/>
      <scheme val="minor"/>
    </font>
    <font>
      <u/>
      <sz val="11"/>
      <color theme="10"/>
      <name val="Calibri"/>
      <family val="2"/>
      <scheme val="minor"/>
    </font>
    <font>
      <sz val="10"/>
      <color theme="1"/>
      <name val="Arial"/>
      <family val="2"/>
    </font>
    <font>
      <b/>
      <sz val="10"/>
      <color theme="0"/>
      <name val="Arial"/>
      <family val="2"/>
    </font>
    <font>
      <b/>
      <sz val="14"/>
      <color theme="0"/>
      <name val="Arial"/>
      <family val="2"/>
    </font>
    <font>
      <b/>
      <sz val="8"/>
      <name val="Calibri Light"/>
      <family val="2"/>
      <scheme val="major"/>
    </font>
    <font>
      <b/>
      <sz val="12"/>
      <name val="Calibri Light"/>
      <family val="2"/>
      <scheme val="major"/>
    </font>
    <font>
      <b/>
      <sz val="12"/>
      <color theme="1"/>
      <name val="Calibri Light"/>
      <family val="2"/>
      <scheme val="major"/>
    </font>
    <font>
      <sz val="12"/>
      <color rgb="FF949494"/>
      <name val="Arial Narrow"/>
      <family val="2"/>
    </font>
    <font>
      <sz val="11"/>
      <color rgb="FF1E1C11"/>
      <name val="Calibri"/>
      <family val="2"/>
      <scheme val="minor"/>
    </font>
    <font>
      <sz val="11"/>
      <name val="Calibri"/>
      <family val="2"/>
      <scheme val="minor"/>
    </font>
    <font>
      <sz val="9"/>
      <color indexed="81"/>
      <name val="Tahoma"/>
      <family val="2"/>
    </font>
    <font>
      <b/>
      <sz val="9"/>
      <color indexed="81"/>
      <name val="Tahoma"/>
      <family val="2"/>
    </font>
    <font>
      <sz val="12"/>
      <name val="Arial Narrow"/>
      <family val="2"/>
    </font>
    <font>
      <sz val="10"/>
      <color theme="1"/>
      <name val="Calibri"/>
      <family val="2"/>
      <scheme val="minor"/>
    </font>
    <font>
      <sz val="10"/>
      <color rgb="FF1E1C11"/>
      <name val="Calibri"/>
      <family val="2"/>
      <scheme val="minor"/>
    </font>
    <font>
      <sz val="10"/>
      <color rgb="FF949494"/>
      <name val="Arial Narrow"/>
      <family val="2"/>
    </font>
    <font>
      <b/>
      <sz val="12"/>
      <color rgb="FF949494"/>
      <name val="Arial Narrow"/>
      <family val="2"/>
    </font>
    <font>
      <sz val="12"/>
      <color theme="1"/>
      <name val="Arial"/>
      <family val="2"/>
    </font>
    <font>
      <b/>
      <sz val="11"/>
      <color rgb="FFFA7D00"/>
      <name val="Calibri"/>
      <family val="2"/>
      <scheme val="minor"/>
    </font>
    <font>
      <b/>
      <sz val="11"/>
      <color theme="0"/>
      <name val="Calibri"/>
      <family val="2"/>
      <scheme val="minor"/>
    </font>
    <font>
      <b/>
      <sz val="10"/>
      <color theme="1"/>
      <name val="Calibri"/>
      <family val="2"/>
      <scheme val="minor"/>
    </font>
    <font>
      <b/>
      <sz val="10"/>
      <color rgb="FF00B050"/>
      <name val="Arial"/>
      <family val="2"/>
    </font>
    <font>
      <b/>
      <sz val="10"/>
      <color rgb="FFFF0000"/>
      <name val="Arial"/>
      <family val="2"/>
    </font>
    <font>
      <b/>
      <sz val="10"/>
      <color rgb="FF0070C0"/>
      <name val="Arial"/>
      <family val="2"/>
    </font>
    <font>
      <sz val="10"/>
      <color rgb="FFFF0000"/>
      <name val="Arial"/>
      <family val="2"/>
    </font>
    <font>
      <b/>
      <sz val="10"/>
      <color rgb="FF949494"/>
      <name val="Arial Narrow"/>
      <family val="2"/>
    </font>
    <font>
      <b/>
      <sz val="10"/>
      <color rgb="FF00B050"/>
      <name val="Calibri"/>
      <family val="2"/>
      <scheme val="minor"/>
    </font>
    <font>
      <sz val="10"/>
      <color rgb="FFFF0000"/>
      <name val="Calibri"/>
      <family val="2"/>
      <scheme val="minor"/>
    </font>
    <font>
      <b/>
      <sz val="10"/>
      <color rgb="FF0070C0"/>
      <name val="Calibri"/>
      <family val="2"/>
      <scheme val="minor"/>
    </font>
    <font>
      <sz val="8"/>
      <color theme="1"/>
      <name val="Arial"/>
      <family val="2"/>
    </font>
    <font>
      <sz val="8"/>
      <color rgb="FF1C1C1C"/>
      <name val="Arial"/>
      <family val="2"/>
    </font>
    <font>
      <sz val="11"/>
      <color theme="1"/>
      <name val="Arial"/>
      <family val="2"/>
    </font>
    <font>
      <sz val="8"/>
      <color rgb="FFFF0000"/>
      <name val="Arial"/>
      <family val="2"/>
    </font>
    <font>
      <b/>
      <sz val="11"/>
      <color theme="1"/>
      <name val="Calibri"/>
      <family val="2"/>
      <scheme val="minor"/>
    </font>
    <font>
      <b/>
      <sz val="10"/>
      <color theme="1"/>
      <name val="Arial"/>
      <family val="2"/>
    </font>
    <font>
      <sz val="11"/>
      <color rgb="FFFF0000"/>
      <name val="Calibri"/>
      <family val="2"/>
      <scheme val="minor"/>
    </font>
    <font>
      <sz val="11"/>
      <color theme="0"/>
      <name val="Calibri"/>
      <family val="2"/>
      <scheme val="minor"/>
    </font>
    <font>
      <b/>
      <sz val="9"/>
      <name val="Arial"/>
      <family val="2"/>
    </font>
    <font>
      <u/>
      <sz val="9"/>
      <color theme="10"/>
      <name val="Calibri"/>
      <family val="2"/>
      <scheme val="minor"/>
    </font>
    <font>
      <u/>
      <sz val="9"/>
      <color theme="4" tint="-0.249977111117893"/>
      <name val="Calibri"/>
      <family val="2"/>
      <scheme val="minor"/>
    </font>
    <font>
      <u/>
      <sz val="9"/>
      <color rgb="FF0070C0"/>
      <name val="Calibri"/>
      <family val="2"/>
      <scheme val="minor"/>
    </font>
    <font>
      <b/>
      <sz val="14"/>
      <color theme="1"/>
      <name val="Calibri"/>
      <family val="2"/>
      <scheme val="minor"/>
    </font>
    <font>
      <sz val="11"/>
      <name val="Arial"/>
      <family val="2"/>
    </font>
    <font>
      <sz val="11"/>
      <color rgb="FF000000"/>
      <name val="Arial"/>
      <family val="2"/>
    </font>
    <font>
      <sz val="10"/>
      <name val="Times New Roman"/>
      <family val="1"/>
    </font>
    <font>
      <b/>
      <sz val="12"/>
      <color theme="1"/>
      <name val="Calibri"/>
      <family val="2"/>
      <scheme val="minor"/>
    </font>
    <font>
      <b/>
      <sz val="8"/>
      <color theme="1"/>
      <name val="Arial"/>
      <family val="2"/>
    </font>
    <font>
      <sz val="10"/>
      <name val="Arial Narrow"/>
      <family val="2"/>
    </font>
    <font>
      <i/>
      <sz val="10"/>
      <name val="Arial Narrow"/>
      <family val="2"/>
    </font>
    <font>
      <sz val="9"/>
      <color rgb="FF1C1C1C"/>
      <name val="Arial"/>
      <family val="2"/>
    </font>
  </fonts>
  <fills count="21">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2F2F2"/>
      </patternFill>
    </fill>
    <fill>
      <patternFill patternType="solid">
        <fgColor theme="4"/>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patternFill>
    </fill>
    <fill>
      <patternFill patternType="solid">
        <fgColor theme="8" tint="0.79998168889431442"/>
        <bgColor indexed="65"/>
      </patternFill>
    </fill>
    <fill>
      <patternFill patternType="solid">
        <fgColor theme="9" tint="0.79998168889431442"/>
        <bgColor indexed="64"/>
      </patternFill>
    </fill>
    <fill>
      <patternFill patternType="solid">
        <fgColor theme="0"/>
        <bgColor rgb="FF000000"/>
      </patternFill>
    </fill>
    <fill>
      <patternFill patternType="solid">
        <fgColor rgb="FFEDEDED"/>
        <bgColor indexed="64"/>
      </patternFill>
    </fill>
  </fills>
  <borders count="9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diagonal/>
    </border>
    <border>
      <left/>
      <right style="thin">
        <color indexed="64"/>
      </right>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style="medium">
        <color indexed="64"/>
      </right>
      <top/>
      <bottom style="dotted">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dashed">
        <color auto="1"/>
      </left>
      <right style="dashed">
        <color auto="1"/>
      </right>
      <top style="dashed">
        <color auto="1"/>
      </top>
      <bottom style="dashed">
        <color auto="1"/>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7F7F7F"/>
      </left>
      <right/>
      <top style="thin">
        <color rgb="FF7F7F7F"/>
      </top>
      <bottom style="medium">
        <color indexed="64"/>
      </bottom>
      <diagonal/>
    </border>
    <border>
      <left/>
      <right/>
      <top style="thin">
        <color rgb="FF7F7F7F"/>
      </top>
      <bottom style="medium">
        <color indexed="64"/>
      </bottom>
      <diagonal/>
    </border>
    <border>
      <left/>
      <right style="thin">
        <color rgb="FF7F7F7F"/>
      </right>
      <top style="thin">
        <color rgb="FF7F7F7F"/>
      </top>
      <bottom style="medium">
        <color indexed="64"/>
      </bottom>
      <diagonal/>
    </border>
    <border>
      <left/>
      <right style="thin">
        <color indexed="64"/>
      </right>
      <top/>
      <bottom style="hair">
        <color indexed="64"/>
      </bottom>
      <diagonal/>
    </border>
    <border>
      <left style="thin">
        <color indexed="64"/>
      </left>
      <right style="thin">
        <color indexed="64"/>
      </right>
      <top/>
      <bottom style="medium">
        <color indexed="64"/>
      </bottom>
      <diagonal/>
    </border>
    <border>
      <left style="thin">
        <color auto="1"/>
      </left>
      <right style="medium">
        <color auto="1"/>
      </right>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dotted">
        <color indexed="64"/>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auto="1"/>
      </right>
      <top style="thin">
        <color auto="1"/>
      </top>
      <bottom style="thin">
        <color auto="1"/>
      </bottom>
      <diagonal/>
    </border>
    <border>
      <left/>
      <right style="thin">
        <color indexed="64"/>
      </right>
      <top style="thin">
        <color indexed="64"/>
      </top>
      <bottom style="double">
        <color indexed="64"/>
      </bottom>
      <diagonal/>
    </border>
    <border>
      <left/>
      <right style="medium">
        <color auto="1"/>
      </right>
      <top style="thin">
        <color auto="1"/>
      </top>
      <bottom style="medium">
        <color auto="1"/>
      </bottom>
      <diagonal/>
    </border>
    <border>
      <left/>
      <right style="medium">
        <color indexed="64"/>
      </right>
      <top style="double">
        <color indexed="64"/>
      </top>
      <bottom style="dotted">
        <color indexed="64"/>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3">
    <xf numFmtId="0" fontId="0" fillId="0" borderId="0"/>
    <xf numFmtId="0" fontId="7" fillId="0" borderId="0" applyNumberFormat="0" applyFill="0" applyBorder="0" applyAlignment="0" applyProtection="0"/>
    <xf numFmtId="0" fontId="2" fillId="0" borderId="0"/>
    <xf numFmtId="0" fontId="3" fillId="0" borderId="0"/>
    <xf numFmtId="0" fontId="2" fillId="0" borderId="0"/>
    <xf numFmtId="9" fontId="6" fillId="0" borderId="0" applyFont="0" applyFill="0" applyBorder="0" applyAlignment="0" applyProtection="0"/>
    <xf numFmtId="9" fontId="3" fillId="0" borderId="0" applyFont="0" applyFill="0" applyBorder="0" applyAlignment="0" applyProtection="0"/>
    <xf numFmtId="0" fontId="25" fillId="11" borderId="26" applyNumberFormat="0" applyAlignment="0" applyProtection="0"/>
    <xf numFmtId="0" fontId="43" fillId="16" borderId="0" applyNumberFormat="0" applyBorder="0" applyAlignment="0" applyProtection="0"/>
    <xf numFmtId="0" fontId="6" fillId="17" borderId="0" applyNumberFormat="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709">
    <xf numFmtId="0" fontId="0" fillId="0" borderId="0" xfId="0"/>
    <xf numFmtId="0" fontId="8" fillId="0" borderId="0" xfId="0" applyFont="1" applyAlignment="1">
      <alignment vertical="center"/>
    </xf>
    <xf numFmtId="0" fontId="1" fillId="0" borderId="0" xfId="0" applyFont="1" applyBorder="1" applyAlignment="1">
      <alignment horizontal="center" vertical="center"/>
    </xf>
    <xf numFmtId="0" fontId="1" fillId="2" borderId="2" xfId="0" applyFont="1" applyFill="1" applyBorder="1" applyAlignment="1">
      <alignment horizontal="center" vertical="center" wrapText="1"/>
    </xf>
    <xf numFmtId="0" fontId="4" fillId="3" borderId="5" xfId="3" applyFont="1" applyFill="1" applyBorder="1" applyAlignment="1">
      <alignment horizontal="center" vertical="center" wrapText="1"/>
    </xf>
    <xf numFmtId="0" fontId="4" fillId="3" borderId="6" xfId="3" applyFont="1" applyFill="1" applyBorder="1" applyAlignment="1">
      <alignment horizontal="center" vertical="center"/>
    </xf>
    <xf numFmtId="0" fontId="5" fillId="0" borderId="3" xfId="3" applyFont="1" applyFill="1" applyBorder="1" applyAlignment="1">
      <alignment vertical="center" wrapText="1"/>
    </xf>
    <xf numFmtId="0" fontId="5" fillId="4" borderId="3" xfId="3" applyFont="1" applyFill="1" applyBorder="1" applyAlignment="1">
      <alignment vertical="center" wrapText="1"/>
    </xf>
    <xf numFmtId="0" fontId="9" fillId="5" borderId="7" xfId="3" applyFont="1" applyFill="1" applyBorder="1" applyAlignment="1">
      <alignment vertical="center"/>
    </xf>
    <xf numFmtId="9" fontId="9" fillId="5" borderId="8" xfId="6" applyFont="1" applyFill="1" applyBorder="1" applyAlignment="1">
      <alignment horizontal="center" vertical="center"/>
    </xf>
    <xf numFmtId="0" fontId="8" fillId="0" borderId="0" xfId="0" applyFont="1"/>
    <xf numFmtId="0" fontId="8" fillId="2" borderId="9" xfId="0" applyFont="1" applyFill="1" applyBorder="1" applyAlignment="1">
      <alignment horizontal="center" vertical="center"/>
    </xf>
    <xf numFmtId="0" fontId="8" fillId="0" borderId="0" xfId="0" applyFont="1" applyBorder="1"/>
    <xf numFmtId="0" fontId="8" fillId="0" borderId="13" xfId="0" applyFont="1" applyBorder="1"/>
    <xf numFmtId="0" fontId="8" fillId="0" borderId="14" xfId="0" applyFont="1" applyBorder="1"/>
    <xf numFmtId="0" fontId="11" fillId="4" borderId="3" xfId="3" applyFont="1" applyFill="1" applyBorder="1" applyAlignment="1">
      <alignment vertical="center" wrapText="1"/>
    </xf>
    <xf numFmtId="0" fontId="5" fillId="2" borderId="1" xfId="0" applyFont="1" applyFill="1" applyBorder="1" applyAlignment="1">
      <alignment horizontal="center" vertical="center"/>
    </xf>
    <xf numFmtId="0" fontId="0" fillId="0" borderId="0" xfId="0" applyAlignment="1">
      <alignment horizontal="left" wrapText="1"/>
    </xf>
    <xf numFmtId="0" fontId="1" fillId="2" borderId="0" xfId="0" applyFont="1" applyFill="1" applyBorder="1" applyAlignment="1">
      <alignment horizontal="left" vertical="center" wrapText="1"/>
    </xf>
    <xf numFmtId="0" fontId="13" fillId="0" borderId="3" xfId="0" applyFont="1" applyBorder="1" applyAlignment="1">
      <alignment horizontal="center"/>
    </xf>
    <xf numFmtId="0" fontId="12" fillId="4" borderId="3" xfId="3"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xf>
    <xf numFmtId="0" fontId="11" fillId="7" borderId="3" xfId="3" applyFont="1" applyFill="1" applyBorder="1" applyAlignment="1">
      <alignment vertical="center" wrapText="1"/>
    </xf>
    <xf numFmtId="0" fontId="13" fillId="7" borderId="3" xfId="0" applyFont="1" applyFill="1" applyBorder="1" applyAlignment="1">
      <alignment horizontal="center"/>
    </xf>
    <xf numFmtId="0" fontId="14" fillId="0" borderId="15" xfId="0" applyFont="1" applyBorder="1" applyAlignment="1">
      <alignment horizontal="left" vertical="center" wrapText="1" readingOrder="1"/>
    </xf>
    <xf numFmtId="0" fontId="14" fillId="0" borderId="15" xfId="0" applyFont="1" applyBorder="1" applyAlignment="1">
      <alignment horizontal="left" vertical="top" wrapText="1" readingOrder="1"/>
    </xf>
    <xf numFmtId="0" fontId="8" fillId="8" borderId="12" xfId="0" applyFont="1" applyFill="1" applyBorder="1" applyAlignment="1">
      <alignment horizontal="center" vertical="center"/>
    </xf>
    <xf numFmtId="0" fontId="14" fillId="0" borderId="16" xfId="0" applyFont="1" applyBorder="1" applyAlignment="1">
      <alignment horizontal="left" vertical="center" wrapText="1" readingOrder="1"/>
    </xf>
    <xf numFmtId="0" fontId="14" fillId="0" borderId="21" xfId="0" applyFont="1" applyBorder="1" applyAlignment="1">
      <alignment horizontal="left" vertical="center" wrapText="1" readingOrder="1"/>
    </xf>
    <xf numFmtId="0" fontId="19" fillId="0" borderId="15" xfId="0" applyFont="1" applyBorder="1" applyAlignment="1">
      <alignment horizontal="left" vertical="center" wrapText="1" readingOrder="1"/>
    </xf>
    <xf numFmtId="0" fontId="14" fillId="0" borderId="23" xfId="0" applyFont="1" applyBorder="1" applyAlignment="1">
      <alignment horizontal="left" vertical="center" wrapText="1" readingOrder="1"/>
    </xf>
    <xf numFmtId="0" fontId="14" fillId="0" borderId="22" xfId="0" applyFont="1" applyBorder="1" applyAlignment="1">
      <alignment horizontal="left" vertical="center" wrapText="1" readingOrder="1"/>
    </xf>
    <xf numFmtId="0" fontId="14" fillId="9" borderId="15" xfId="0" applyFont="1" applyFill="1" applyBorder="1" applyAlignment="1">
      <alignment horizontal="left" vertical="center" wrapText="1" readingOrder="1"/>
    </xf>
    <xf numFmtId="0" fontId="1" fillId="0" borderId="24" xfId="0" applyFont="1" applyBorder="1" applyAlignment="1">
      <alignment horizontal="center" vertical="center" wrapText="1"/>
    </xf>
    <xf numFmtId="0" fontId="8" fillId="0" borderId="0" xfId="0" applyFont="1" applyAlignment="1">
      <alignment horizontal="center" vertical="center"/>
    </xf>
    <xf numFmtId="0" fontId="14" fillId="0" borderId="0" xfId="0" applyFont="1" applyAlignment="1">
      <alignment horizontal="left" vertical="center" readingOrder="1"/>
    </xf>
    <xf numFmtId="0" fontId="8" fillId="2" borderId="3" xfId="0" applyFont="1" applyFill="1" applyBorder="1" applyAlignment="1">
      <alignment horizontal="center" vertical="center"/>
    </xf>
    <xf numFmtId="0" fontId="8" fillId="2" borderId="20" xfId="0" applyFont="1" applyFill="1" applyBorder="1" applyAlignment="1">
      <alignment horizontal="center" vertical="center"/>
    </xf>
    <xf numFmtId="0" fontId="14" fillId="10" borderId="15" xfId="0" applyFont="1" applyFill="1" applyBorder="1" applyAlignment="1">
      <alignment horizontal="left" vertical="center" wrapText="1" readingOrder="1"/>
    </xf>
    <xf numFmtId="0" fontId="20" fillId="0" borderId="0" xfId="0" applyFont="1" applyAlignment="1">
      <alignment horizontal="center"/>
    </xf>
    <xf numFmtId="0" fontId="20" fillId="0" borderId="0" xfId="0" applyFont="1"/>
    <xf numFmtId="0" fontId="21" fillId="0" borderId="3" xfId="0" applyFont="1" applyBorder="1" applyAlignment="1">
      <alignment horizontal="justify" vertical="center" readingOrder="1"/>
    </xf>
    <xf numFmtId="0" fontId="1" fillId="0" borderId="25" xfId="0" applyFont="1" applyBorder="1" applyAlignment="1">
      <alignment horizontal="center" vertical="center" wrapText="1"/>
    </xf>
    <xf numFmtId="0" fontId="1" fillId="0" borderId="3" xfId="0" applyFont="1" applyBorder="1" applyAlignment="1">
      <alignment horizontal="center" vertical="center"/>
    </xf>
    <xf numFmtId="0" fontId="22" fillId="0" borderId="15" xfId="0" applyFont="1" applyBorder="1" applyAlignment="1">
      <alignment horizontal="left" vertical="center" wrapText="1" readingOrder="1"/>
    </xf>
    <xf numFmtId="0" fontId="23" fillId="0" borderId="15" xfId="0" applyFont="1" applyBorder="1" applyAlignment="1">
      <alignment horizontal="center" vertical="center" wrapText="1" readingOrder="1"/>
    </xf>
    <xf numFmtId="0" fontId="24" fillId="2" borderId="12" xfId="0" applyFont="1" applyFill="1" applyBorder="1" applyAlignment="1">
      <alignment horizontal="center" vertical="center"/>
    </xf>
    <xf numFmtId="0" fontId="5" fillId="2" borderId="24" xfId="0" applyFont="1" applyFill="1" applyBorder="1" applyAlignment="1">
      <alignment horizontal="center" vertical="center" wrapText="1"/>
    </xf>
    <xf numFmtId="0" fontId="5" fillId="2" borderId="24" xfId="0" applyFont="1" applyFill="1" applyBorder="1" applyAlignment="1">
      <alignment horizontal="center" vertical="center"/>
    </xf>
    <xf numFmtId="0" fontId="8" fillId="4" borderId="3" xfId="0" applyFont="1" applyFill="1" applyBorder="1" applyAlignment="1">
      <alignment horizontal="center" vertical="center" wrapText="1"/>
    </xf>
    <xf numFmtId="0" fontId="15" fillId="0" borderId="3" xfId="0" applyFont="1" applyBorder="1" applyAlignment="1">
      <alignment horizontal="center" vertical="center" wrapText="1" readingOrder="1"/>
    </xf>
    <xf numFmtId="0" fontId="2" fillId="0" borderId="3" xfId="0"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9" fontId="0" fillId="0" borderId="3" xfId="0" applyNumberFormat="1" applyBorder="1" applyAlignment="1">
      <alignment horizontal="center" vertical="center" wrapText="1"/>
    </xf>
    <xf numFmtId="0" fontId="0" fillId="0" borderId="3" xfId="0" applyBorder="1" applyAlignment="1">
      <alignment vertical="center"/>
    </xf>
    <xf numFmtId="0" fontId="0" fillId="0" borderId="3" xfId="0" applyBorder="1" applyAlignment="1">
      <alignment wrapText="1"/>
    </xf>
    <xf numFmtId="0" fontId="0" fillId="0" borderId="3" xfId="0" applyBorder="1" applyAlignment="1">
      <alignment vertical="center" wrapText="1"/>
    </xf>
    <xf numFmtId="0" fontId="8" fillId="0" borderId="3" xfId="0" applyFont="1" applyBorder="1" applyAlignment="1">
      <alignment wrapText="1"/>
    </xf>
    <xf numFmtId="0" fontId="8" fillId="0" borderId="3" xfId="0" applyFont="1" applyBorder="1"/>
    <xf numFmtId="9" fontId="8" fillId="0" borderId="3" xfId="5" applyFont="1" applyBorder="1" applyAlignment="1">
      <alignment horizontal="center" vertical="center" wrapText="1"/>
    </xf>
    <xf numFmtId="0" fontId="8" fillId="0" borderId="3" xfId="0" applyFont="1" applyBorder="1" applyAlignment="1">
      <alignment vertical="center" wrapText="1"/>
    </xf>
    <xf numFmtId="0" fontId="5"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0" borderId="23" xfId="0" applyFont="1" applyBorder="1"/>
    <xf numFmtId="0" fontId="0" fillId="0" borderId="3" xfId="0" applyBorder="1"/>
    <xf numFmtId="0" fontId="19" fillId="0" borderId="3" xfId="0" applyFont="1" applyBorder="1" applyAlignment="1">
      <alignment horizontal="left" vertical="center" wrapText="1" readingOrder="1"/>
    </xf>
    <xf numFmtId="0" fontId="0" fillId="6" borderId="3" xfId="0" applyFill="1" applyBorder="1" applyAlignment="1">
      <alignment horizontal="center" wrapText="1"/>
    </xf>
    <xf numFmtId="9" fontId="8" fillId="0" borderId="3" xfId="0" applyNumberFormat="1" applyFont="1" applyBorder="1" applyAlignment="1">
      <alignment horizontal="center" vertical="center"/>
    </xf>
    <xf numFmtId="0" fontId="8" fillId="0" borderId="3" xfId="0" applyFont="1" applyBorder="1" applyAlignment="1">
      <alignment horizontal="left" vertical="center" wrapText="1"/>
    </xf>
    <xf numFmtId="0" fontId="8" fillId="0" borderId="3" xfId="0" applyFont="1" applyBorder="1" applyAlignment="1">
      <alignment horizontal="center" vertical="center"/>
    </xf>
    <xf numFmtId="9" fontId="8" fillId="0" borderId="3" xfId="0" applyNumberFormat="1" applyFont="1" applyFill="1" applyBorder="1" applyAlignment="1">
      <alignment horizontal="center" vertical="center"/>
    </xf>
    <xf numFmtId="0" fontId="8" fillId="0" borderId="3" xfId="0" applyFont="1" applyFill="1" applyBorder="1" applyAlignment="1">
      <alignment vertical="center"/>
    </xf>
    <xf numFmtId="0" fontId="8" fillId="0" borderId="3"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9" fontId="5" fillId="2" borderId="1" xfId="5" applyFont="1" applyFill="1" applyBorder="1" applyAlignment="1">
      <alignment horizontal="center" vertical="center"/>
    </xf>
    <xf numFmtId="0" fontId="5" fillId="2" borderId="2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8" fillId="2" borderId="3" xfId="0" applyFont="1" applyFill="1" applyBorder="1" applyAlignment="1">
      <alignment horizontal="center" vertical="center"/>
    </xf>
    <xf numFmtId="0" fontId="29" fillId="2" borderId="3" xfId="0" applyFont="1" applyFill="1" applyBorder="1" applyAlignment="1">
      <alignment horizontal="center" vertical="center"/>
    </xf>
    <xf numFmtId="0" fontId="30" fillId="2" borderId="3"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8" xfId="0" applyFont="1" applyFill="1" applyBorder="1" applyAlignment="1">
      <alignment horizontal="center" vertical="center" wrapText="1"/>
    </xf>
    <xf numFmtId="0" fontId="1" fillId="13" borderId="18" xfId="0" applyFont="1" applyFill="1" applyBorder="1" applyAlignment="1">
      <alignment horizontal="center" vertical="center" wrapText="1"/>
    </xf>
    <xf numFmtId="0" fontId="22" fillId="0" borderId="3" xfId="0" applyFont="1" applyBorder="1" applyAlignment="1">
      <alignment horizontal="left" vertical="center" wrapText="1" readingOrder="1"/>
    </xf>
    <xf numFmtId="0" fontId="32" fillId="14" borderId="3" xfId="0" applyFont="1" applyFill="1" applyBorder="1" applyAlignment="1">
      <alignment horizontal="left" vertical="center" wrapText="1" readingOrder="1"/>
    </xf>
    <xf numFmtId="0" fontId="20" fillId="0" borderId="3" xfId="0" applyFont="1" applyBorder="1"/>
    <xf numFmtId="0" fontId="20" fillId="0" borderId="3" xfId="0" applyFont="1" applyBorder="1" applyAlignment="1">
      <alignment horizontal="left" wrapText="1"/>
    </xf>
    <xf numFmtId="0" fontId="22" fillId="0" borderId="3" xfId="0" applyFont="1" applyBorder="1" applyAlignment="1">
      <alignment vertical="center" wrapText="1" readingOrder="1"/>
    </xf>
    <xf numFmtId="0" fontId="22" fillId="0" borderId="3" xfId="0" applyFont="1" applyBorder="1" applyAlignment="1">
      <alignment horizontal="left" vertical="top" wrapText="1" readingOrder="1"/>
    </xf>
    <xf numFmtId="0" fontId="20" fillId="0" borderId="0" xfId="0" applyFont="1" applyAlignment="1">
      <alignment horizontal="left" wrapText="1"/>
    </xf>
    <xf numFmtId="0" fontId="33" fillId="0" borderId="0" xfId="0" applyFont="1"/>
    <xf numFmtId="0" fontId="34" fillId="0" borderId="0" xfId="0" applyFont="1"/>
    <xf numFmtId="0" fontId="35" fillId="0" borderId="0" xfId="0" applyFont="1"/>
    <xf numFmtId="0" fontId="2" fillId="0" borderId="3" xfId="0"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2" borderId="18" xfId="0" applyFont="1" applyFill="1" applyBorder="1" applyAlignment="1">
      <alignment horizontal="center" vertical="center"/>
    </xf>
    <xf numFmtId="9" fontId="0" fillId="0" borderId="3" xfId="0" applyNumberFormat="1" applyBorder="1" applyAlignment="1">
      <alignment horizontal="center" vertical="center" wrapText="1"/>
    </xf>
    <xf numFmtId="0" fontId="15" fillId="0" borderId="3" xfId="0" applyFont="1" applyBorder="1" applyAlignment="1">
      <alignment horizontal="center" vertical="center" wrapText="1" readingOrder="1"/>
    </xf>
    <xf numFmtId="0" fontId="5" fillId="2" borderId="24"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4" fillId="0" borderId="3" xfId="0" applyFont="1" applyBorder="1" applyAlignment="1">
      <alignment horizontal="left" vertical="center" wrapText="1" readingOrder="1"/>
    </xf>
    <xf numFmtId="0" fontId="2" fillId="2" borderId="3" xfId="0" applyFont="1" applyFill="1" applyBorder="1" applyAlignment="1">
      <alignment horizontal="center" vertical="center"/>
    </xf>
    <xf numFmtId="0" fontId="8" fillId="0" borderId="3" xfId="0" applyFont="1" applyBorder="1" applyAlignment="1">
      <alignment vertical="top" wrapText="1"/>
    </xf>
    <xf numFmtId="0" fontId="8" fillId="0" borderId="3" xfId="0" applyFont="1" applyBorder="1" applyAlignment="1">
      <alignment horizontal="left" vertical="top" wrapText="1"/>
    </xf>
    <xf numFmtId="9" fontId="3" fillId="0" borderId="3" xfId="0" applyNumberFormat="1" applyFont="1" applyBorder="1" applyAlignment="1">
      <alignment horizontal="center" vertical="center" readingOrder="1"/>
    </xf>
    <xf numFmtId="0" fontId="36" fillId="0" borderId="1" xfId="0" applyFont="1" applyBorder="1" applyAlignment="1">
      <alignment horizontal="center" vertical="center" wrapText="1"/>
    </xf>
    <xf numFmtId="0" fontId="36" fillId="0" borderId="32" xfId="0" applyFont="1" applyBorder="1" applyAlignment="1">
      <alignment horizontal="center" vertical="center" wrapText="1"/>
    </xf>
    <xf numFmtId="0" fontId="37" fillId="0" borderId="32" xfId="0" applyFont="1" applyBorder="1" applyAlignment="1">
      <alignment horizontal="center" vertical="center" wrapText="1"/>
    </xf>
    <xf numFmtId="0" fontId="5" fillId="2" borderId="24" xfId="0" applyFont="1" applyFill="1" applyBorder="1" applyAlignment="1">
      <alignment horizontal="center" vertical="center" wrapText="1"/>
    </xf>
    <xf numFmtId="0" fontId="8" fillId="0" borderId="3" xfId="0" applyFont="1" applyFill="1" applyBorder="1" applyAlignment="1">
      <alignment horizontal="center" vertical="center"/>
    </xf>
    <xf numFmtId="0" fontId="0" fillId="0" borderId="0" xfId="0" applyAlignment="1">
      <alignment horizontal="center" vertical="center"/>
    </xf>
    <xf numFmtId="10" fontId="0" fillId="6" borderId="3" xfId="5" applyNumberFormat="1" applyFont="1" applyFill="1" applyBorder="1" applyAlignment="1">
      <alignment horizontal="center" vertical="center"/>
    </xf>
    <xf numFmtId="0" fontId="38" fillId="0" borderId="3" xfId="0" applyFont="1" applyFill="1" applyBorder="1" applyAlignment="1" applyProtection="1">
      <alignment horizontal="left" vertical="center" wrapText="1"/>
      <protection locked="0"/>
    </xf>
    <xf numFmtId="0" fontId="20" fillId="0" borderId="0" xfId="0" applyFont="1"/>
    <xf numFmtId="0" fontId="8" fillId="0" borderId="3" xfId="0" applyFont="1" applyBorder="1"/>
    <xf numFmtId="0" fontId="0" fillId="0" borderId="3" xfId="0" applyBorder="1"/>
    <xf numFmtId="9" fontId="0" fillId="0" borderId="0" xfId="5" applyFont="1" applyAlignment="1">
      <alignment horizontal="center"/>
    </xf>
    <xf numFmtId="9" fontId="8" fillId="0" borderId="3" xfId="5" applyFont="1" applyBorder="1" applyAlignment="1">
      <alignment horizontal="center" vertical="center"/>
    </xf>
    <xf numFmtId="0" fontId="8" fillId="0" borderId="3" xfId="0" applyFont="1" applyBorder="1" applyAlignment="1">
      <alignment vertical="center"/>
    </xf>
    <xf numFmtId="9" fontId="8" fillId="6" borderId="3" xfId="5" applyFont="1" applyFill="1" applyBorder="1" applyAlignment="1">
      <alignment horizontal="center" vertical="center"/>
    </xf>
    <xf numFmtId="9" fontId="20" fillId="0" borderId="0" xfId="0" applyNumberFormat="1" applyFont="1" applyAlignment="1">
      <alignment horizontal="center"/>
    </xf>
    <xf numFmtId="9" fontId="0" fillId="0" borderId="3" xfId="0" applyNumberFormat="1" applyBorder="1" applyAlignment="1">
      <alignment horizontal="center" vertical="center"/>
    </xf>
    <xf numFmtId="0" fontId="8" fillId="0" borderId="17" xfId="0" applyFont="1" applyBorder="1" applyAlignment="1">
      <alignment vertical="center" wrapText="1"/>
    </xf>
    <xf numFmtId="0" fontId="40" fillId="15" borderId="0" xfId="0" applyFont="1" applyFill="1"/>
    <xf numFmtId="10" fontId="40" fillId="15" borderId="0" xfId="0" applyNumberFormat="1" applyFont="1" applyFill="1" applyAlignment="1">
      <alignment horizontal="center" vertical="center"/>
    </xf>
    <xf numFmtId="0" fontId="1" fillId="0" borderId="17" xfId="0" applyFont="1" applyBorder="1" applyAlignment="1">
      <alignment horizontal="center" vertical="center"/>
    </xf>
    <xf numFmtId="0" fontId="24" fillId="2" borderId="39" xfId="0" applyFont="1" applyFill="1" applyBorder="1" applyAlignment="1">
      <alignment horizontal="center" vertical="center"/>
    </xf>
    <xf numFmtId="0" fontId="8" fillId="2" borderId="39" xfId="0" applyFont="1" applyFill="1" applyBorder="1" applyAlignment="1">
      <alignment horizontal="center" vertical="center"/>
    </xf>
    <xf numFmtId="0" fontId="14" fillId="0" borderId="40" xfId="0" applyFont="1" applyBorder="1" applyAlignment="1">
      <alignment horizontal="left" vertical="center" wrapText="1" readingOrder="1"/>
    </xf>
    <xf numFmtId="0" fontId="8" fillId="2" borderId="41" xfId="0" applyFont="1" applyFill="1" applyBorder="1" applyAlignment="1">
      <alignment horizontal="center" vertical="center"/>
    </xf>
    <xf numFmtId="0" fontId="40" fillId="15" borderId="0" xfId="0" applyFont="1" applyFill="1" applyAlignment="1">
      <alignment vertical="center"/>
    </xf>
    <xf numFmtId="10" fontId="0" fillId="6" borderId="18" xfId="5" applyNumberFormat="1" applyFont="1" applyFill="1" applyBorder="1" applyAlignment="1">
      <alignment horizontal="center" vertical="center"/>
    </xf>
    <xf numFmtId="0" fontId="38" fillId="0" borderId="18" xfId="0" applyFont="1" applyFill="1" applyBorder="1" applyAlignment="1" applyProtection="1">
      <alignment horizontal="left" vertical="center" wrapText="1"/>
      <protection locked="0"/>
    </xf>
    <xf numFmtId="0" fontId="14" fillId="0" borderId="42" xfId="0" applyFont="1" applyBorder="1" applyAlignment="1">
      <alignment horizontal="left" vertical="center" wrapText="1" readingOrder="1"/>
    </xf>
    <xf numFmtId="0" fontId="14" fillId="0" borderId="43" xfId="0" applyFont="1" applyBorder="1" applyAlignment="1">
      <alignment horizontal="left" vertical="center" wrapText="1" readingOrder="1"/>
    </xf>
    <xf numFmtId="0" fontId="14" fillId="0" borderId="44" xfId="0" applyFont="1" applyBorder="1" applyAlignment="1">
      <alignment horizontal="left" vertical="center" wrapText="1" readingOrder="1"/>
    </xf>
    <xf numFmtId="0" fontId="8" fillId="2" borderId="23" xfId="0" applyFont="1" applyFill="1" applyBorder="1" applyAlignment="1">
      <alignment horizontal="center" vertical="center"/>
    </xf>
    <xf numFmtId="9" fontId="0" fillId="6" borderId="23" xfId="0" applyNumberFormat="1" applyFill="1" applyBorder="1" applyAlignment="1">
      <alignment horizontal="center" vertical="center"/>
    </xf>
    <xf numFmtId="10" fontId="0" fillId="0" borderId="23" xfId="0" applyNumberFormat="1" applyBorder="1"/>
    <xf numFmtId="9" fontId="0" fillId="0" borderId="23" xfId="0" applyNumberFormat="1" applyBorder="1"/>
    <xf numFmtId="165" fontId="0" fillId="0" borderId="0" xfId="5" applyNumberFormat="1" applyFont="1"/>
    <xf numFmtId="9" fontId="3" fillId="0" borderId="1" xfId="0" applyNumberFormat="1" applyFont="1" applyBorder="1" applyAlignment="1">
      <alignment horizontal="center" vertical="center" readingOrder="1"/>
    </xf>
    <xf numFmtId="9" fontId="0" fillId="15" borderId="0" xfId="5" applyFont="1" applyFill="1" applyAlignment="1">
      <alignment horizontal="center"/>
    </xf>
    <xf numFmtId="9" fontId="0" fillId="15" borderId="0" xfId="0" applyNumberFormat="1" applyFill="1" applyAlignment="1">
      <alignment horizontal="center"/>
    </xf>
    <xf numFmtId="9" fontId="0" fillId="6" borderId="20" xfId="0" applyNumberFormat="1" applyFill="1" applyBorder="1" applyAlignment="1">
      <alignment horizontal="center"/>
    </xf>
    <xf numFmtId="0" fontId="0" fillId="6" borderId="20" xfId="0" applyFill="1" applyBorder="1" applyAlignment="1">
      <alignment horizontal="center"/>
    </xf>
    <xf numFmtId="9" fontId="0" fillId="6" borderId="30" xfId="0" applyNumberFormat="1" applyFill="1" applyBorder="1" applyAlignment="1">
      <alignment horizontal="center"/>
    </xf>
    <xf numFmtId="9" fontId="40" fillId="15" borderId="0" xfId="5" applyFont="1" applyFill="1" applyAlignment="1">
      <alignment horizontal="center"/>
    </xf>
    <xf numFmtId="0" fontId="0" fillId="6" borderId="0" xfId="0" applyFill="1"/>
    <xf numFmtId="0" fontId="8" fillId="15" borderId="0" xfId="0" applyFont="1" applyFill="1" applyBorder="1" applyAlignment="1">
      <alignment vertical="center" wrapText="1"/>
    </xf>
    <xf numFmtId="0" fontId="8" fillId="0" borderId="23" xfId="0" applyFont="1" applyBorder="1" applyAlignment="1">
      <alignment horizontal="center" vertical="center"/>
    </xf>
    <xf numFmtId="0" fontId="31" fillId="2" borderId="3" xfId="0" applyFont="1" applyFill="1" applyBorder="1" applyAlignment="1">
      <alignment horizontal="center" vertical="center"/>
    </xf>
    <xf numFmtId="9" fontId="8" fillId="2" borderId="3" xfId="0" applyNumberFormat="1" applyFont="1" applyFill="1" applyBorder="1" applyAlignment="1">
      <alignment horizontal="center" vertical="center"/>
    </xf>
    <xf numFmtId="1" fontId="0" fillId="0" borderId="0" xfId="0" applyNumberFormat="1"/>
    <xf numFmtId="0" fontId="0" fillId="0" borderId="0" xfId="0" applyBorder="1"/>
    <xf numFmtId="166" fontId="6" fillId="0" borderId="0" xfId="10" applyNumberFormat="1" applyFont="1" applyBorder="1"/>
    <xf numFmtId="166" fontId="0" fillId="0" borderId="0" xfId="0" applyNumberFormat="1" applyBorder="1"/>
    <xf numFmtId="165" fontId="42" fillId="0" borderId="0" xfId="0" applyNumberFormat="1" applyFont="1" applyFill="1"/>
    <xf numFmtId="9" fontId="0" fillId="0" borderId="0" xfId="0" applyNumberFormat="1"/>
    <xf numFmtId="9" fontId="0" fillId="0" borderId="0" xfId="0" applyNumberFormat="1" applyAlignment="1">
      <alignment horizontal="right"/>
    </xf>
    <xf numFmtId="0" fontId="27" fillId="17" borderId="46" xfId="9" applyFont="1" applyBorder="1" applyAlignment="1">
      <alignment horizontal="center" vertical="center" wrapText="1"/>
    </xf>
    <xf numFmtId="1" fontId="27" fillId="17" borderId="46" xfId="9" applyNumberFormat="1" applyFont="1" applyBorder="1" applyAlignment="1">
      <alignment horizontal="center" vertical="center" wrapText="1"/>
    </xf>
    <xf numFmtId="0" fontId="44" fillId="6" borderId="46" xfId="3" applyFont="1" applyFill="1" applyBorder="1" applyAlignment="1">
      <alignment vertical="center" wrapText="1"/>
    </xf>
    <xf numFmtId="9" fontId="45" fillId="6" borderId="46" xfId="1" quotePrefix="1" applyNumberFormat="1" applyFont="1" applyFill="1" applyBorder="1" applyAlignment="1">
      <alignment horizontal="center" vertical="center"/>
    </xf>
    <xf numFmtId="1" fontId="45" fillId="6" borderId="46" xfId="5" quotePrefix="1" applyNumberFormat="1" applyFont="1" applyFill="1" applyBorder="1" applyAlignment="1">
      <alignment horizontal="center" vertical="center"/>
    </xf>
    <xf numFmtId="1" fontId="45" fillId="6" borderId="46" xfId="5" applyNumberFormat="1" applyFont="1" applyFill="1" applyBorder="1" applyAlignment="1">
      <alignment horizontal="center" vertical="center"/>
    </xf>
    <xf numFmtId="0" fontId="44" fillId="6" borderId="46" xfId="3" applyFont="1" applyFill="1" applyBorder="1" applyAlignment="1">
      <alignment horizontal="left" vertical="center" wrapText="1"/>
    </xf>
    <xf numFmtId="9" fontId="45" fillId="6" borderId="46" xfId="1" applyNumberFormat="1" applyFont="1" applyFill="1" applyBorder="1" applyAlignment="1">
      <alignment horizontal="center" vertical="center" wrapText="1"/>
    </xf>
    <xf numFmtId="0" fontId="44" fillId="0" borderId="46" xfId="3" applyFont="1" applyFill="1" applyBorder="1" applyAlignment="1">
      <alignment vertical="center" wrapText="1"/>
    </xf>
    <xf numFmtId="9" fontId="45" fillId="0" borderId="46" xfId="1" quotePrefix="1" applyNumberFormat="1" applyFont="1" applyFill="1" applyBorder="1" applyAlignment="1">
      <alignment horizontal="center" vertical="center"/>
    </xf>
    <xf numFmtId="9" fontId="46" fillId="0" borderId="46" xfId="1" quotePrefix="1" applyNumberFormat="1" applyFont="1" applyFill="1" applyBorder="1" applyAlignment="1">
      <alignment horizontal="center" vertical="center"/>
    </xf>
    <xf numFmtId="0" fontId="26" fillId="16" borderId="46" xfId="8" applyFont="1" applyBorder="1" applyAlignment="1">
      <alignment horizontal="center" vertical="center"/>
    </xf>
    <xf numFmtId="9" fontId="26" fillId="16" borderId="46" xfId="8" applyNumberFormat="1" applyFont="1" applyBorder="1" applyAlignment="1">
      <alignment horizontal="center" vertical="center"/>
    </xf>
    <xf numFmtId="1" fontId="26" fillId="16" borderId="46" xfId="8" applyNumberFormat="1" applyFont="1" applyBorder="1" applyAlignment="1">
      <alignment horizontal="center" vertical="center"/>
    </xf>
    <xf numFmtId="0" fontId="0" fillId="0" borderId="0" xfId="0" applyAlignment="1">
      <alignment horizontal="center"/>
    </xf>
    <xf numFmtId="0" fontId="8" fillId="0" borderId="0" xfId="0" applyFont="1" applyFill="1" applyBorder="1" applyAlignment="1">
      <alignment horizontal="center" vertical="center" wrapText="1"/>
    </xf>
    <xf numFmtId="0" fontId="0" fillId="0" borderId="3" xfId="0" applyBorder="1" applyAlignment="1">
      <alignment vertical="top" wrapText="1"/>
    </xf>
    <xf numFmtId="0" fontId="8" fillId="0" borderId="3" xfId="0" applyFont="1" applyBorder="1" applyAlignment="1">
      <alignment horizontal="center" vertical="center" wrapText="1"/>
    </xf>
    <xf numFmtId="0" fontId="1" fillId="0" borderId="3" xfId="0" applyFont="1" applyBorder="1" applyAlignment="1">
      <alignment horizontal="center" vertical="center" wrapText="1"/>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167" fontId="0" fillId="0" borderId="0" xfId="0" applyNumberFormat="1"/>
    <xf numFmtId="165" fontId="0" fillId="0" borderId="0" xfId="0" applyNumberFormat="1"/>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9" fontId="38" fillId="0" borderId="3" xfId="5" applyFont="1" applyFill="1" applyBorder="1" applyAlignment="1">
      <alignment horizontal="center" vertical="center" wrapText="1"/>
    </xf>
    <xf numFmtId="9" fontId="0" fillId="6" borderId="3" xfId="5" applyFont="1" applyFill="1" applyBorder="1" applyAlignment="1">
      <alignment horizontal="center"/>
    </xf>
    <xf numFmtId="9" fontId="0" fillId="0" borderId="3" xfId="5" applyFont="1" applyBorder="1" applyAlignment="1">
      <alignment horizontal="center"/>
    </xf>
    <xf numFmtId="0" fontId="8" fillId="0" borderId="3" xfId="0" applyFont="1" applyBorder="1" applyAlignment="1">
      <alignment horizontal="center" vertical="center" wrapText="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0" xfId="0" applyFont="1" applyAlignment="1">
      <alignment horizontal="center" vertical="center" wrapText="1"/>
    </xf>
    <xf numFmtId="9" fontId="40" fillId="15" borderId="0" xfId="5" applyFont="1" applyFill="1"/>
    <xf numFmtId="0" fontId="8" fillId="0" borderId="36" xfId="0" applyFont="1" applyBorder="1" applyAlignment="1">
      <alignment horizontal="center" vertical="center" wrapText="1"/>
    </xf>
    <xf numFmtId="0" fontId="8" fillId="0" borderId="49" xfId="0" applyFont="1" applyBorder="1" applyAlignment="1">
      <alignment horizontal="center" vertical="center"/>
    </xf>
    <xf numFmtId="9" fontId="40" fillId="15" borderId="0" xfId="0" applyNumberFormat="1" applyFont="1" applyFill="1"/>
    <xf numFmtId="0" fontId="0" fillId="18" borderId="3" xfId="0" applyFill="1" applyBorder="1" applyAlignment="1">
      <alignment horizontal="left" vertical="center" wrapText="1"/>
    </xf>
    <xf numFmtId="0" fontId="0" fillId="6" borderId="31" xfId="0" applyFill="1" applyBorder="1" applyAlignment="1">
      <alignment vertical="top" wrapText="1"/>
    </xf>
    <xf numFmtId="0" fontId="0" fillId="6" borderId="3" xfId="0" applyFill="1" applyBorder="1" applyAlignment="1">
      <alignment horizontal="center" vertical="top" wrapText="1"/>
    </xf>
    <xf numFmtId="0" fontId="2" fillId="0"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9" fontId="2" fillId="6" borderId="3" xfId="0" applyNumberFormat="1" applyFont="1" applyFill="1" applyBorder="1" applyAlignment="1">
      <alignment horizontal="center" vertical="center" wrapText="1"/>
    </xf>
    <xf numFmtId="0" fontId="2" fillId="6" borderId="3" xfId="0" applyFont="1" applyFill="1" applyBorder="1" applyAlignment="1">
      <alignment horizontal="center" vertical="center" wrapText="1"/>
    </xf>
    <xf numFmtId="0" fontId="0" fillId="6" borderId="3" xfId="0"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left" vertical="center" wrapText="1"/>
    </xf>
    <xf numFmtId="9" fontId="40" fillId="6" borderId="23" xfId="5" applyFont="1" applyFill="1" applyBorder="1" applyAlignment="1">
      <alignment horizontal="center" vertical="center" wrapText="1"/>
    </xf>
    <xf numFmtId="0" fontId="0" fillId="6" borderId="3" xfId="0" applyFill="1" applyBorder="1" applyAlignment="1">
      <alignment horizontal="left" vertical="center" wrapText="1"/>
    </xf>
    <xf numFmtId="0" fontId="5" fillId="2" borderId="25"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53"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54" xfId="0" applyFont="1" applyFill="1" applyBorder="1" applyAlignment="1">
      <alignment horizontal="center" vertical="center" wrapText="1"/>
    </xf>
    <xf numFmtId="0" fontId="5" fillId="2" borderId="54" xfId="0" applyFont="1" applyFill="1" applyBorder="1" applyAlignment="1">
      <alignment horizontal="center" vertical="center"/>
    </xf>
    <xf numFmtId="0" fontId="37" fillId="0" borderId="1" xfId="0" applyFont="1" applyBorder="1" applyAlignment="1">
      <alignment horizontal="center" vertical="center" wrapText="1" readingOrder="1"/>
    </xf>
    <xf numFmtId="0" fontId="37"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7" xfId="0" applyFont="1" applyBorder="1" applyAlignment="1">
      <alignment horizontal="center" vertical="center"/>
    </xf>
    <xf numFmtId="0" fontId="8" fillId="0" borderId="18" xfId="0" applyFont="1" applyBorder="1" applyAlignment="1">
      <alignment horizontal="center" vertical="center"/>
    </xf>
    <xf numFmtId="0" fontId="26" fillId="12" borderId="58" xfId="7" applyFont="1" applyFill="1" applyBorder="1" applyAlignment="1">
      <alignment horizontal="center" vertical="center"/>
    </xf>
    <xf numFmtId="0" fontId="26" fillId="12" borderId="59" xfId="7" applyFont="1" applyFill="1" applyBorder="1" applyAlignment="1">
      <alignment horizontal="center" vertical="center"/>
    </xf>
    <xf numFmtId="0" fontId="26" fillId="12" borderId="60" xfId="7" applyFont="1" applyFill="1" applyBorder="1" applyAlignment="1">
      <alignment horizontal="center" vertical="center"/>
    </xf>
    <xf numFmtId="0" fontId="26" fillId="12" borderId="26" xfId="7" applyFont="1" applyFill="1" applyAlignment="1">
      <alignment horizontal="center" vertical="center"/>
    </xf>
    <xf numFmtId="9" fontId="8" fillId="6" borderId="3" xfId="0" applyNumberFormat="1" applyFont="1" applyFill="1" applyBorder="1" applyAlignment="1">
      <alignment horizontal="center" vertical="center"/>
    </xf>
    <xf numFmtId="0" fontId="32" fillId="6" borderId="3" xfId="0" applyFont="1" applyFill="1" applyBorder="1" applyAlignment="1">
      <alignment horizontal="left" vertical="center" wrapText="1" readingOrder="1"/>
    </xf>
    <xf numFmtId="0" fontId="20" fillId="6" borderId="3" xfId="0" applyFont="1" applyFill="1" applyBorder="1"/>
    <xf numFmtId="0" fontId="20" fillId="6" borderId="3" xfId="0" applyFont="1" applyFill="1" applyBorder="1" applyAlignment="1">
      <alignment horizontal="left" wrapText="1"/>
    </xf>
    <xf numFmtId="0" fontId="22" fillId="6" borderId="3" xfId="0" applyFont="1" applyFill="1" applyBorder="1" applyAlignment="1">
      <alignment vertical="center" wrapText="1" readingOrder="1"/>
    </xf>
    <xf numFmtId="0" fontId="8" fillId="6" borderId="3" xfId="0" applyFont="1" applyFill="1" applyBorder="1" applyAlignment="1">
      <alignment horizontal="center" vertical="center"/>
    </xf>
    <xf numFmtId="0" fontId="22" fillId="6" borderId="3" xfId="0" applyFont="1" applyFill="1" applyBorder="1" applyAlignment="1">
      <alignment horizontal="left" vertical="center" wrapText="1" readingOrder="1"/>
    </xf>
    <xf numFmtId="9" fontId="8" fillId="6" borderId="29" xfId="0" applyNumberFormat="1" applyFont="1" applyFill="1" applyBorder="1" applyAlignment="1">
      <alignment horizontal="center" vertical="center"/>
    </xf>
    <xf numFmtId="0" fontId="2" fillId="0" borderId="3" xfId="0" applyFont="1" applyBorder="1" applyAlignment="1">
      <alignment vertical="top" wrapText="1"/>
    </xf>
    <xf numFmtId="0" fontId="8" fillId="0" borderId="3" xfId="0" applyFont="1" applyBorder="1" applyAlignment="1">
      <alignment horizontal="center" vertical="center" wrapText="1"/>
    </xf>
    <xf numFmtId="0" fontId="51" fillId="0" borderId="61" xfId="0" applyFont="1" applyFill="1" applyBorder="1" applyAlignment="1">
      <alignment horizontal="justify" vertical="center" wrapText="1" readingOrder="1"/>
    </xf>
    <xf numFmtId="9" fontId="8" fillId="0" borderId="3" xfId="5" applyFont="1" applyBorder="1"/>
    <xf numFmtId="9" fontId="8" fillId="0" borderId="27" xfId="5" applyFont="1" applyFill="1" applyBorder="1"/>
    <xf numFmtId="9" fontId="8" fillId="0" borderId="0" xfId="0" applyNumberFormat="1" applyFont="1" applyFill="1" applyBorder="1" applyAlignment="1">
      <alignment horizontal="center" vertical="center"/>
    </xf>
    <xf numFmtId="0" fontId="0" fillId="6" borderId="3" xfId="0" applyFill="1" applyBorder="1" applyAlignment="1">
      <alignment horizontal="center" vertical="center" wrapText="1"/>
    </xf>
    <xf numFmtId="0" fontId="2" fillId="2" borderId="24" xfId="0" applyFont="1" applyFill="1" applyBorder="1" applyAlignment="1">
      <alignment horizontal="center" vertical="center"/>
    </xf>
    <xf numFmtId="0" fontId="52" fillId="15" borderId="0" xfId="0" applyFont="1" applyFill="1" applyAlignment="1">
      <alignment horizontal="center" wrapText="1"/>
    </xf>
    <xf numFmtId="0" fontId="52" fillId="15" borderId="0" xfId="0" applyFont="1" applyFill="1" applyAlignment="1">
      <alignment horizontal="center" vertical="center"/>
    </xf>
    <xf numFmtId="9" fontId="20" fillId="0" borderId="0" xfId="5" applyFont="1"/>
    <xf numFmtId="0" fontId="50" fillId="6" borderId="3" xfId="0" applyFont="1" applyFill="1" applyBorder="1" applyAlignment="1" applyProtection="1">
      <alignment horizontal="left" vertical="center" wrapText="1"/>
      <protection locked="0"/>
    </xf>
    <xf numFmtId="0" fontId="50" fillId="19" borderId="3" xfId="0" applyFont="1" applyFill="1" applyBorder="1" applyAlignment="1" applyProtection="1">
      <alignment horizontal="left" vertical="center" wrapText="1"/>
      <protection locked="0"/>
    </xf>
    <xf numFmtId="0" fontId="8" fillId="6" borderId="3" xfId="0" applyFont="1" applyFill="1" applyBorder="1"/>
    <xf numFmtId="0" fontId="8" fillId="0" borderId="17"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7" xfId="0" applyFont="1" applyBorder="1" applyAlignment="1">
      <alignment horizontal="center" vertical="center"/>
    </xf>
    <xf numFmtId="0" fontId="8" fillId="0" borderId="18"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0" fillId="0" borderId="0" xfId="0" applyAlignment="1">
      <alignment vertical="center"/>
    </xf>
    <xf numFmtId="0" fontId="8" fillId="0" borderId="3" xfId="0" applyFont="1" applyFill="1" applyBorder="1" applyAlignment="1">
      <alignment horizontal="left" vertical="center" wrapText="1"/>
    </xf>
    <xf numFmtId="0" fontId="8" fillId="0" borderId="3" xfId="0" applyFont="1" applyBorder="1" applyAlignment="1">
      <alignment horizontal="center" vertical="center" wrapText="1"/>
    </xf>
    <xf numFmtId="9" fontId="2"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9" fontId="8" fillId="0" borderId="18" xfId="0" applyNumberFormat="1" applyFont="1" applyBorder="1" applyAlignment="1">
      <alignment horizontal="center" vertical="center"/>
    </xf>
    <xf numFmtId="0" fontId="8" fillId="0" borderId="3" xfId="0" applyFont="1" applyFill="1" applyBorder="1" applyAlignment="1">
      <alignment horizontal="center" vertical="center"/>
    </xf>
    <xf numFmtId="10" fontId="0" fillId="0" borderId="0" xfId="5" applyNumberFormat="1" applyFont="1"/>
    <xf numFmtId="0" fontId="53" fillId="20" borderId="3" xfId="0" applyFont="1" applyFill="1" applyBorder="1" applyAlignment="1">
      <alignment horizontal="center" vertical="center" wrapText="1"/>
    </xf>
    <xf numFmtId="0" fontId="8" fillId="0" borderId="18" xfId="0" applyFont="1" applyBorder="1" applyAlignment="1">
      <alignment vertical="center" wrapText="1"/>
    </xf>
    <xf numFmtId="0" fontId="0" fillId="13" borderId="0" xfId="0" applyFill="1"/>
    <xf numFmtId="0" fontId="41" fillId="13" borderId="3" xfId="0" applyFont="1" applyFill="1" applyBorder="1" applyAlignment="1">
      <alignment horizontal="center" vertical="center"/>
    </xf>
    <xf numFmtId="9" fontId="8" fillId="0" borderId="3" xfId="0" applyNumberFormat="1" applyFont="1" applyBorder="1" applyAlignment="1">
      <alignment horizontal="center" vertical="center" wrapText="1"/>
    </xf>
    <xf numFmtId="0" fontId="2" fillId="0" borderId="3" xfId="0" applyFont="1" applyFill="1" applyBorder="1" applyAlignment="1">
      <alignment vertical="center" wrapText="1"/>
    </xf>
    <xf numFmtId="9" fontId="8" fillId="0" borderId="3" xfId="0" applyNumberFormat="1" applyFont="1" applyFill="1" applyBorder="1" applyAlignment="1">
      <alignment horizontal="center" vertical="center" wrapText="1"/>
    </xf>
    <xf numFmtId="9" fontId="31" fillId="0" borderId="3" xfId="0" applyNumberFormat="1" applyFont="1" applyBorder="1" applyAlignment="1">
      <alignment horizontal="center" vertical="center" wrapText="1"/>
    </xf>
    <xf numFmtId="0" fontId="6" fillId="0" borderId="0" xfId="0" applyFont="1"/>
    <xf numFmtId="9" fontId="40" fillId="15" borderId="0" xfId="0" applyNumberFormat="1" applyFont="1" applyFill="1" applyAlignment="1">
      <alignment horizontal="center" vertical="center"/>
    </xf>
    <xf numFmtId="9" fontId="0" fillId="6" borderId="3" xfId="0" applyNumberFormat="1" applyFill="1" applyBorder="1" applyAlignment="1">
      <alignment horizontal="center" vertical="center"/>
    </xf>
    <xf numFmtId="9" fontId="38" fillId="6" borderId="3" xfId="5" applyFont="1" applyFill="1" applyBorder="1" applyAlignment="1">
      <alignment horizontal="center" vertical="center" wrapText="1"/>
    </xf>
    <xf numFmtId="0" fontId="31" fillId="6" borderId="3" xfId="0" applyFont="1" applyFill="1" applyBorder="1"/>
    <xf numFmtId="0" fontId="31" fillId="6" borderId="3" xfId="0" applyFont="1" applyFill="1" applyBorder="1" applyAlignment="1">
      <alignment horizontal="center" vertical="center"/>
    </xf>
    <xf numFmtId="9" fontId="20" fillId="0" borderId="3" xfId="0" applyNumberFormat="1" applyFont="1" applyBorder="1" applyAlignment="1">
      <alignment horizontal="center" vertical="center"/>
    </xf>
    <xf numFmtId="0" fontId="54" fillId="4" borderId="3" xfId="0" applyFont="1" applyFill="1" applyBorder="1" applyAlignment="1">
      <alignment horizontal="left" vertical="center" wrapText="1" readingOrder="1"/>
    </xf>
    <xf numFmtId="0" fontId="20" fillId="0" borderId="3" xfId="0" applyFont="1" applyBorder="1" applyAlignment="1">
      <alignment horizontal="center" vertical="center"/>
    </xf>
    <xf numFmtId="0" fontId="20" fillId="6" borderId="17" xfId="0" applyFont="1" applyFill="1" applyBorder="1" applyAlignment="1">
      <alignment vertical="center" wrapText="1"/>
    </xf>
    <xf numFmtId="0" fontId="20" fillId="6" borderId="27" xfId="0" applyFont="1" applyFill="1" applyBorder="1" applyAlignment="1">
      <alignment vertical="center" wrapText="1"/>
    </xf>
    <xf numFmtId="0" fontId="20" fillId="6" borderId="18" xfId="0" applyFont="1" applyFill="1" applyBorder="1" applyAlignment="1">
      <alignment vertical="center" wrapText="1"/>
    </xf>
    <xf numFmtId="9" fontId="2" fillId="6" borderId="38" xfId="0" applyNumberFormat="1" applyFont="1" applyFill="1" applyBorder="1" applyAlignment="1">
      <alignment horizontal="center" vertical="center"/>
    </xf>
    <xf numFmtId="0" fontId="54" fillId="4" borderId="38" xfId="0" applyFont="1" applyFill="1" applyBorder="1" applyAlignment="1">
      <alignment horizontal="left" vertical="center" wrapText="1" readingOrder="1"/>
    </xf>
    <xf numFmtId="9" fontId="2" fillId="6" borderId="3" xfId="0" applyNumberFormat="1" applyFont="1" applyFill="1" applyBorder="1" applyAlignment="1">
      <alignment horizontal="center" vertical="center"/>
    </xf>
    <xf numFmtId="9" fontId="2" fillId="6" borderId="31" xfId="0" applyNumberFormat="1" applyFont="1" applyFill="1" applyBorder="1" applyAlignment="1">
      <alignment horizontal="center" vertical="center"/>
    </xf>
    <xf numFmtId="0" fontId="54" fillId="4" borderId="31" xfId="0" applyFont="1" applyFill="1" applyBorder="1" applyAlignment="1">
      <alignment horizontal="left" vertical="center" wrapText="1" readingOrder="1"/>
    </xf>
    <xf numFmtId="9" fontId="27" fillId="15" borderId="0" xfId="5" applyFont="1" applyFill="1" applyAlignment="1">
      <alignment horizontal="center"/>
    </xf>
    <xf numFmtId="0" fontId="0" fillId="6" borderId="3" xfId="0" applyFill="1" applyBorder="1" applyAlignment="1">
      <alignment horizontal="center"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left" vertical="center" wrapText="1"/>
    </xf>
    <xf numFmtId="9" fontId="0" fillId="6" borderId="30" xfId="0" applyNumberFormat="1" applyFill="1" applyBorder="1" applyAlignment="1">
      <alignment horizontal="center" vertical="center"/>
    </xf>
    <xf numFmtId="0" fontId="1" fillId="2" borderId="54" xfId="0" applyFont="1" applyFill="1" applyBorder="1" applyAlignment="1">
      <alignment horizontal="center" vertical="center"/>
    </xf>
    <xf numFmtId="0" fontId="14" fillId="0" borderId="74" xfId="0" applyFont="1" applyBorder="1" applyAlignment="1">
      <alignment horizontal="left" vertical="center" wrapText="1" readingOrder="1"/>
    </xf>
    <xf numFmtId="0" fontId="8" fillId="2" borderId="75" xfId="0" applyFont="1" applyFill="1" applyBorder="1" applyAlignment="1">
      <alignment horizontal="center" vertical="center"/>
    </xf>
    <xf numFmtId="9" fontId="5" fillId="2" borderId="76" xfId="5" applyFont="1" applyFill="1" applyBorder="1" applyAlignment="1">
      <alignment horizontal="center" vertical="center"/>
    </xf>
    <xf numFmtId="0" fontId="0" fillId="6" borderId="77" xfId="0" applyFill="1" applyBorder="1" applyAlignment="1">
      <alignment vertical="center" wrapText="1"/>
    </xf>
    <xf numFmtId="0" fontId="0" fillId="6" borderId="78" xfId="0" applyFill="1" applyBorder="1" applyAlignment="1">
      <alignment vertical="center" wrapText="1"/>
    </xf>
    <xf numFmtId="0" fontId="0" fillId="6" borderId="8" xfId="0" applyFill="1" applyBorder="1" applyAlignment="1">
      <alignment vertical="center" wrapText="1"/>
    </xf>
    <xf numFmtId="0" fontId="19" fillId="0" borderId="67" xfId="0" applyFont="1" applyBorder="1" applyAlignment="1">
      <alignment horizontal="left" vertical="center" wrapText="1" readingOrder="1"/>
    </xf>
    <xf numFmtId="0" fontId="14" fillId="0" borderId="79" xfId="0" applyFont="1" applyBorder="1" applyAlignment="1">
      <alignment horizontal="left" vertical="center" wrapText="1" readingOrder="1"/>
    </xf>
    <xf numFmtId="0" fontId="0" fillId="0" borderId="77" xfId="0" applyFill="1" applyBorder="1" applyAlignment="1">
      <alignment vertical="center" wrapText="1"/>
    </xf>
    <xf numFmtId="0" fontId="0" fillId="0" borderId="78" xfId="0" applyFill="1" applyBorder="1" applyAlignment="1">
      <alignment vertical="center" wrapText="1"/>
    </xf>
    <xf numFmtId="0" fontId="0" fillId="0" borderId="80" xfId="0" applyFill="1" applyBorder="1" applyAlignment="1">
      <alignment vertical="center" wrapText="1"/>
    </xf>
    <xf numFmtId="0" fontId="14" fillId="0" borderId="81" xfId="0" applyFont="1" applyBorder="1" applyAlignment="1">
      <alignment horizontal="left" vertical="center" wrapText="1" readingOrder="1"/>
    </xf>
    <xf numFmtId="9" fontId="5" fillId="2" borderId="82" xfId="5" applyFont="1" applyFill="1" applyBorder="1" applyAlignment="1">
      <alignment horizontal="center" vertical="center"/>
    </xf>
    <xf numFmtId="0" fontId="2" fillId="2" borderId="9" xfId="0" applyFont="1" applyFill="1" applyBorder="1" applyAlignment="1">
      <alignment horizontal="center" vertical="center" wrapText="1"/>
    </xf>
    <xf numFmtId="9" fontId="3" fillId="2" borderId="9" xfId="5" applyFont="1" applyFill="1" applyBorder="1" applyAlignment="1">
      <alignment horizontal="center" wrapText="1"/>
    </xf>
    <xf numFmtId="9" fontId="5" fillId="2" borderId="9" xfId="5" applyFont="1" applyFill="1" applyBorder="1" applyAlignment="1">
      <alignment horizontal="center" vertical="center"/>
    </xf>
    <xf numFmtId="9" fontId="5" fillId="2" borderId="9" xfId="5" applyFont="1" applyFill="1" applyBorder="1" applyAlignment="1">
      <alignment horizontal="center" vertical="center" wrapText="1"/>
    </xf>
    <xf numFmtId="9" fontId="5" fillId="2" borderId="20" xfId="5" applyFont="1" applyFill="1" applyBorder="1" applyAlignment="1">
      <alignment horizontal="center" vertical="center"/>
    </xf>
    <xf numFmtId="0" fontId="2" fillId="2" borderId="3" xfId="0" applyFont="1" applyFill="1" applyBorder="1" applyAlignment="1">
      <alignment horizontal="center" vertical="center" wrapText="1"/>
    </xf>
    <xf numFmtId="9" fontId="3" fillId="2" borderId="3" xfId="5" applyFont="1" applyFill="1" applyBorder="1" applyAlignment="1">
      <alignment horizontal="center" vertical="center" wrapText="1"/>
    </xf>
    <xf numFmtId="9" fontId="5" fillId="2" borderId="3" xfId="5" applyFont="1" applyFill="1" applyBorder="1" applyAlignment="1">
      <alignment horizontal="center" vertical="center"/>
    </xf>
    <xf numFmtId="9" fontId="5" fillId="2" borderId="3" xfId="5" applyFont="1" applyFill="1" applyBorder="1" applyAlignment="1">
      <alignment horizontal="center" vertical="center" wrapText="1"/>
    </xf>
    <xf numFmtId="9" fontId="5" fillId="2" borderId="85" xfId="5" applyFont="1" applyFill="1" applyBorder="1" applyAlignment="1">
      <alignment horizontal="center" vertical="center"/>
    </xf>
    <xf numFmtId="0" fontId="2" fillId="2" borderId="73" xfId="0" applyFont="1" applyFill="1" applyBorder="1" applyAlignment="1">
      <alignment horizontal="center" vertical="center"/>
    </xf>
    <xf numFmtId="9" fontId="3" fillId="2" borderId="73" xfId="5" applyFont="1" applyFill="1" applyBorder="1" applyAlignment="1">
      <alignment horizontal="center" vertical="center" wrapText="1"/>
    </xf>
    <xf numFmtId="9" fontId="5" fillId="2" borderId="73" xfId="5" applyFont="1" applyFill="1" applyBorder="1" applyAlignment="1">
      <alignment horizontal="center" vertical="center"/>
    </xf>
    <xf numFmtId="0" fontId="5" fillId="2" borderId="73" xfId="0" applyFont="1" applyFill="1" applyBorder="1" applyAlignment="1">
      <alignment horizontal="center" vertical="center"/>
    </xf>
    <xf numFmtId="9" fontId="5" fillId="2" borderId="73" xfId="5" applyFont="1" applyFill="1" applyBorder="1" applyAlignment="1">
      <alignment horizontal="center" vertical="center" wrapText="1"/>
    </xf>
    <xf numFmtId="0" fontId="31" fillId="2" borderId="9" xfId="0" applyFont="1" applyFill="1" applyBorder="1" applyAlignment="1">
      <alignment horizontal="center" vertical="center" wrapText="1"/>
    </xf>
    <xf numFmtId="9" fontId="3" fillId="2" borderId="9" xfId="5" applyFont="1" applyFill="1" applyBorder="1" applyAlignment="1">
      <alignment horizontal="center" vertical="center" wrapText="1"/>
    </xf>
    <xf numFmtId="9" fontId="3" fillId="2" borderId="3" xfId="5" applyFont="1" applyFill="1" applyBorder="1" applyAlignment="1">
      <alignment horizontal="center" vertical="center"/>
    </xf>
    <xf numFmtId="9" fontId="3" fillId="2" borderId="73" xfId="5"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85" xfId="0" applyFont="1" applyFill="1" applyBorder="1" applyAlignment="1">
      <alignment horizontal="center" vertical="center"/>
    </xf>
    <xf numFmtId="0" fontId="5" fillId="2" borderId="73" xfId="0" applyFont="1" applyFill="1" applyBorder="1" applyAlignment="1">
      <alignment horizontal="center" vertical="center" wrapText="1"/>
    </xf>
    <xf numFmtId="0" fontId="8" fillId="0" borderId="0" xfId="0" applyFont="1" applyAlignment="1">
      <alignment wrapText="1"/>
    </xf>
    <xf numFmtId="0" fontId="51" fillId="0" borderId="3" xfId="0" applyFont="1" applyFill="1" applyBorder="1" applyAlignment="1">
      <alignment horizontal="justify" vertical="center" wrapText="1" readingOrder="1"/>
    </xf>
    <xf numFmtId="9" fontId="8" fillId="8" borderId="3" xfId="5" applyFont="1" applyFill="1" applyBorder="1" applyAlignment="1">
      <alignment horizontal="center"/>
    </xf>
    <xf numFmtId="0" fontId="0" fillId="8" borderId="0" xfId="0" applyFill="1"/>
    <xf numFmtId="9" fontId="0" fillId="8" borderId="0" xfId="5" applyFont="1" applyFill="1"/>
    <xf numFmtId="0" fontId="8" fillId="0" borderId="3" xfId="0" applyFont="1" applyBorder="1" applyAlignment="1">
      <alignment horizontal="center" vertical="center" wrapText="1"/>
    </xf>
    <xf numFmtId="9" fontId="8" fillId="0" borderId="0" xfId="0" applyNumberFormat="1" applyFont="1"/>
    <xf numFmtId="10" fontId="0" fillId="6" borderId="3" xfId="5" applyNumberFormat="1" applyFont="1" applyFill="1" applyBorder="1" applyAlignment="1">
      <alignment horizontal="left" vertical="center" wrapText="1"/>
    </xf>
    <xf numFmtId="9" fontId="40" fillId="15" borderId="0" xfId="0" applyNumberFormat="1" applyFont="1" applyFill="1" applyAlignment="1">
      <alignment horizontal="center"/>
    </xf>
    <xf numFmtId="0" fontId="41" fillId="18" borderId="20" xfId="0" applyFont="1" applyFill="1" applyBorder="1" applyAlignment="1">
      <alignment horizontal="center" vertical="center"/>
    </xf>
    <xf numFmtId="0" fontId="40" fillId="18" borderId="92" xfId="0" applyFont="1" applyFill="1" applyBorder="1" applyAlignment="1">
      <alignment horizontal="center" vertical="center"/>
    </xf>
    <xf numFmtId="9" fontId="40" fillId="18" borderId="20" xfId="5" applyFont="1" applyFill="1" applyBorder="1" applyAlignment="1">
      <alignment horizontal="center" vertical="center" wrapText="1"/>
    </xf>
    <xf numFmtId="0" fontId="0" fillId="18" borderId="92" xfId="0" applyFill="1" applyBorder="1" applyAlignment="1">
      <alignment horizontal="left" vertical="center" wrapText="1"/>
    </xf>
    <xf numFmtId="0" fontId="8" fillId="18" borderId="93" xfId="0" applyFont="1" applyFill="1" applyBorder="1" applyAlignment="1">
      <alignment horizontal="center" vertical="center"/>
    </xf>
    <xf numFmtId="0" fontId="40" fillId="18" borderId="3" xfId="0" applyFont="1" applyFill="1" applyBorder="1" applyAlignment="1">
      <alignment horizontal="center" vertical="center"/>
    </xf>
    <xf numFmtId="0" fontId="0" fillId="18" borderId="3" xfId="0" applyFill="1" applyBorder="1" applyAlignment="1">
      <alignment vertical="center" wrapText="1"/>
    </xf>
    <xf numFmtId="0" fontId="0" fillId="18" borderId="31" xfId="0" applyFill="1" applyBorder="1" applyAlignment="1">
      <alignment vertical="center" wrapText="1"/>
    </xf>
    <xf numFmtId="9" fontId="8" fillId="18" borderId="30" xfId="0" applyNumberFormat="1" applyFont="1" applyFill="1" applyBorder="1" applyAlignment="1">
      <alignment horizontal="center" vertical="center"/>
    </xf>
    <xf numFmtId="9" fontId="40" fillId="18" borderId="0" xfId="0" applyNumberFormat="1" applyFont="1" applyFill="1" applyAlignment="1">
      <alignment horizontal="center"/>
    </xf>
    <xf numFmtId="9" fontId="47" fillId="6" borderId="46" xfId="1" quotePrefix="1" applyNumberFormat="1" applyFont="1" applyFill="1" applyBorder="1" applyAlignment="1">
      <alignment horizontal="center" vertical="center"/>
    </xf>
    <xf numFmtId="10" fontId="8" fillId="8" borderId="3" xfId="0" applyNumberFormat="1" applyFont="1" applyFill="1" applyBorder="1" applyAlignment="1">
      <alignment horizontal="center"/>
    </xf>
    <xf numFmtId="10" fontId="0" fillId="8" borderId="0" xfId="0" applyNumberFormat="1" applyFill="1" applyAlignment="1">
      <alignment horizontal="center"/>
    </xf>
    <xf numFmtId="165" fontId="8" fillId="6" borderId="3" xfId="5" applyNumberFormat="1" applyFont="1" applyFill="1" applyBorder="1" applyAlignment="1">
      <alignment horizontal="center" vertical="center"/>
    </xf>
    <xf numFmtId="10" fontId="8" fillId="6" borderId="3" xfId="0" applyNumberFormat="1" applyFont="1" applyFill="1" applyBorder="1" applyAlignment="1">
      <alignment horizontal="center" vertical="center"/>
    </xf>
    <xf numFmtId="10" fontId="8" fillId="6" borderId="3" xfId="0" applyNumberFormat="1" applyFont="1" applyFill="1" applyBorder="1" applyAlignment="1">
      <alignment horizontal="center" vertical="center" wrapText="1"/>
    </xf>
    <xf numFmtId="9" fontId="8" fillId="6" borderId="3" xfId="5" applyFont="1" applyFill="1" applyBorder="1" applyAlignment="1">
      <alignment horizontal="center"/>
    </xf>
    <xf numFmtId="10" fontId="8" fillId="6" borderId="3" xfId="0" applyNumberFormat="1" applyFont="1" applyFill="1" applyBorder="1" applyAlignment="1">
      <alignment horizontal="center"/>
    </xf>
    <xf numFmtId="165" fontId="8" fillId="6" borderId="3" xfId="5" applyNumberFormat="1" applyFont="1" applyFill="1" applyBorder="1" applyAlignment="1">
      <alignment horizontal="center"/>
    </xf>
    <xf numFmtId="0" fontId="2" fillId="0" borderId="3" xfId="0" applyFont="1" applyBorder="1" applyAlignment="1">
      <alignment vertical="center" wrapText="1"/>
    </xf>
    <xf numFmtId="0" fontId="8" fillId="6" borderId="3" xfId="0" applyFont="1" applyFill="1" applyBorder="1" applyAlignment="1">
      <alignment vertical="center"/>
    </xf>
    <xf numFmtId="0" fontId="10" fillId="5" borderId="4" xfId="3" applyFont="1" applyFill="1" applyBorder="1" applyAlignment="1">
      <alignment horizontal="center" vertical="center" wrapText="1"/>
    </xf>
    <xf numFmtId="0" fontId="10" fillId="5" borderId="11" xfId="3" applyFont="1" applyFill="1" applyBorder="1" applyAlignment="1">
      <alignment horizontal="center" vertical="center"/>
    </xf>
    <xf numFmtId="0" fontId="8" fillId="4" borderId="3" xfId="0" applyFont="1" applyFill="1" applyBorder="1" applyAlignment="1">
      <alignment horizontal="center" vertical="center" wrapText="1"/>
    </xf>
    <xf numFmtId="9" fontId="16" fillId="0" borderId="3" xfId="0" applyNumberFormat="1" applyFont="1" applyBorder="1" applyAlignment="1">
      <alignment horizontal="center" vertical="center" wrapText="1"/>
    </xf>
    <xf numFmtId="0" fontId="15" fillId="0" borderId="3" xfId="0" applyFont="1" applyBorder="1" applyAlignment="1">
      <alignment horizontal="center" vertical="center" wrapText="1" readingOrder="1"/>
    </xf>
    <xf numFmtId="0" fontId="2" fillId="4"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9" fontId="0" fillId="6" borderId="3" xfId="0" applyNumberFormat="1" applyFill="1" applyBorder="1" applyAlignment="1">
      <alignment horizontal="center" vertical="center" wrapText="1"/>
    </xf>
    <xf numFmtId="0" fontId="0" fillId="6" borderId="3" xfId="0" applyFill="1" applyBorder="1" applyAlignment="1">
      <alignment horizontal="center" vertical="center" wrapText="1"/>
    </xf>
    <xf numFmtId="0" fontId="21" fillId="0" borderId="3" xfId="0" applyFont="1" applyBorder="1" applyAlignment="1">
      <alignment horizontal="center" vertical="center" wrapText="1" readingOrder="1"/>
    </xf>
    <xf numFmtId="0" fontId="2" fillId="0" borderId="3" xfId="0" applyFont="1" applyFill="1" applyBorder="1" applyAlignment="1" applyProtection="1">
      <alignment horizontal="center" vertical="center" wrapText="1"/>
    </xf>
    <xf numFmtId="0" fontId="16" fillId="0" borderId="3" xfId="0" applyFont="1" applyFill="1" applyBorder="1" applyAlignment="1">
      <alignment horizontal="center" vertical="center" wrapText="1"/>
    </xf>
    <xf numFmtId="1" fontId="2" fillId="6"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readingOrder="1"/>
    </xf>
    <xf numFmtId="0" fontId="8" fillId="6" borderId="3" xfId="0" applyFont="1" applyFill="1" applyBorder="1" applyAlignment="1">
      <alignment horizontal="center" vertical="center" wrapText="1"/>
    </xf>
    <xf numFmtId="1" fontId="0" fillId="6" borderId="3" xfId="5" applyNumberFormat="1" applyFont="1" applyFill="1" applyBorder="1" applyAlignment="1">
      <alignment horizontal="center" vertical="center" wrapText="1"/>
    </xf>
    <xf numFmtId="1" fontId="0" fillId="6" borderId="3" xfId="0" applyNumberFormat="1" applyFill="1" applyBorder="1" applyAlignment="1">
      <alignment horizontal="center" vertical="center" wrapText="1"/>
    </xf>
    <xf numFmtId="9" fontId="0" fillId="0" borderId="3" xfId="0" applyNumberFormat="1" applyBorder="1" applyAlignment="1">
      <alignment horizontal="center" vertical="center" wrapText="1"/>
    </xf>
    <xf numFmtId="9" fontId="2" fillId="6" borderId="3" xfId="0" applyNumberFormat="1" applyFont="1" applyFill="1" applyBorder="1" applyAlignment="1">
      <alignment horizontal="center" vertical="center" wrapText="1"/>
    </xf>
    <xf numFmtId="0" fontId="2" fillId="6" borderId="3" xfId="0" applyFont="1" applyFill="1" applyBorder="1" applyAlignment="1">
      <alignment horizontal="left" vertical="center" wrapText="1"/>
    </xf>
    <xf numFmtId="9" fontId="0" fillId="6" borderId="3" xfId="0" applyNumberFormat="1" applyFont="1" applyFill="1" applyBorder="1" applyAlignment="1">
      <alignment horizontal="left" vertical="center" wrapText="1"/>
    </xf>
    <xf numFmtId="0" fontId="16" fillId="6" borderId="3" xfId="0" applyFont="1" applyFill="1" applyBorder="1" applyAlignment="1">
      <alignment horizontal="center" vertical="center" wrapText="1" readingOrder="1"/>
    </xf>
    <xf numFmtId="0" fontId="15" fillId="6" borderId="3" xfId="0" applyFont="1" applyFill="1" applyBorder="1" applyAlignment="1">
      <alignment horizontal="center" vertical="center" wrapText="1" readingOrder="1"/>
    </xf>
    <xf numFmtId="0" fontId="2" fillId="0" borderId="3" xfId="0" applyFont="1" applyFill="1" applyBorder="1" applyAlignment="1">
      <alignment horizontal="left" vertical="center" wrapText="1"/>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14" fillId="0" borderId="16" xfId="0" applyFont="1" applyBorder="1" applyAlignment="1">
      <alignment horizontal="center" vertical="center" wrapText="1" readingOrder="1"/>
    </xf>
    <xf numFmtId="0" fontId="14" fillId="0" borderId="22" xfId="0" applyFont="1" applyBorder="1" applyAlignment="1">
      <alignment horizontal="center" vertical="center" wrapText="1" readingOrder="1"/>
    </xf>
    <xf numFmtId="0" fontId="8" fillId="2" borderId="19" xfId="0" applyFont="1" applyFill="1" applyBorder="1" applyAlignment="1">
      <alignment horizontal="center" vertical="center"/>
    </xf>
    <xf numFmtId="0" fontId="8" fillId="2" borderId="5" xfId="0" applyFont="1" applyFill="1" applyBorder="1" applyAlignment="1">
      <alignment horizontal="center" vertical="center"/>
    </xf>
    <xf numFmtId="0" fontId="2" fillId="6" borderId="3" xfId="4" applyFont="1" applyFill="1" applyBorder="1" applyAlignment="1">
      <alignment horizontal="center" vertical="center" wrapText="1"/>
    </xf>
    <xf numFmtId="9" fontId="2" fillId="0" borderId="3" xfId="5" applyFont="1" applyFill="1" applyBorder="1" applyAlignment="1">
      <alignment horizontal="center" vertical="center" wrapText="1"/>
    </xf>
    <xf numFmtId="9" fontId="2" fillId="0" borderId="3" xfId="0" applyNumberFormat="1" applyFont="1" applyFill="1" applyBorder="1" applyAlignment="1">
      <alignment horizontal="left" vertical="center" wrapText="1"/>
    </xf>
    <xf numFmtId="0" fontId="8" fillId="0" borderId="17"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8" xfId="0" applyFont="1" applyFill="1" applyBorder="1" applyAlignment="1">
      <alignment horizontal="center" vertical="center" wrapText="1"/>
    </xf>
    <xf numFmtId="9" fontId="2" fillId="0" borderId="17" xfId="0" applyNumberFormat="1" applyFont="1" applyFill="1" applyBorder="1" applyAlignment="1">
      <alignment horizontal="center" vertical="center" wrapText="1"/>
    </xf>
    <xf numFmtId="9" fontId="2" fillId="0" borderId="27" xfId="0" applyNumberFormat="1" applyFont="1" applyFill="1" applyBorder="1" applyAlignment="1">
      <alignment horizontal="center" vertical="center" wrapText="1"/>
    </xf>
    <xf numFmtId="9" fontId="2" fillId="0" borderId="18" xfId="0" applyNumberFormat="1" applyFont="1" applyFill="1" applyBorder="1" applyAlignment="1">
      <alignment horizontal="center" vertical="center" wrapText="1"/>
    </xf>
    <xf numFmtId="9" fontId="8" fillId="0" borderId="3" xfId="0" applyNumberFormat="1"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2" fillId="4" borderId="17"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8" fillId="0" borderId="3" xfId="0" applyFont="1" applyFill="1" applyBorder="1" applyAlignment="1" applyProtection="1">
      <alignment horizontal="left" vertical="center" wrapText="1"/>
    </xf>
    <xf numFmtId="0" fontId="1" fillId="2" borderId="0" xfId="0" applyFont="1" applyFill="1" applyBorder="1" applyAlignment="1">
      <alignment horizontal="center" vertical="center"/>
    </xf>
    <xf numFmtId="0" fontId="26" fillId="12" borderId="26" xfId="7" applyFont="1" applyFill="1" applyAlignment="1">
      <alignment horizontal="center" vertical="center"/>
    </xf>
    <xf numFmtId="0" fontId="26" fillId="16" borderId="46" xfId="8" applyFont="1" applyBorder="1" applyAlignment="1">
      <alignment horizontal="center" vertical="center"/>
    </xf>
    <xf numFmtId="0" fontId="5" fillId="0" borderId="0" xfId="3" applyFont="1" applyFill="1" applyBorder="1" applyAlignment="1">
      <alignment horizontal="left" vertical="center" wrapText="1"/>
    </xf>
    <xf numFmtId="9" fontId="41" fillId="0" borderId="17" xfId="0" applyNumberFormat="1" applyFont="1" applyBorder="1" applyAlignment="1">
      <alignment horizontal="center" vertical="center"/>
    </xf>
    <xf numFmtId="0" fontId="41" fillId="0" borderId="27" xfId="0" applyFont="1" applyBorder="1" applyAlignment="1">
      <alignment horizontal="center" vertical="center"/>
    </xf>
    <xf numFmtId="0" fontId="41" fillId="0" borderId="18" xfId="0" applyFont="1" applyBorder="1" applyAlignment="1">
      <alignment horizontal="center" vertical="center"/>
    </xf>
    <xf numFmtId="0" fontId="8" fillId="0" borderId="27" xfId="0" applyFont="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8" xfId="0" applyFont="1" applyBorder="1" applyAlignment="1">
      <alignment horizontal="center" vertical="center" wrapText="1"/>
    </xf>
    <xf numFmtId="165" fontId="41" fillId="0" borderId="17" xfId="5" applyNumberFormat="1" applyFont="1" applyBorder="1" applyAlignment="1">
      <alignment horizontal="center" vertical="center"/>
    </xf>
    <xf numFmtId="165" fontId="41" fillId="0" borderId="27" xfId="5" applyNumberFormat="1" applyFont="1" applyBorder="1" applyAlignment="1">
      <alignment horizontal="center" vertical="center"/>
    </xf>
    <xf numFmtId="165" fontId="41" fillId="0" borderId="18" xfId="5" applyNumberFormat="1" applyFont="1" applyBorder="1" applyAlignment="1">
      <alignment horizontal="center" vertical="center"/>
    </xf>
    <xf numFmtId="0" fontId="26" fillId="12" borderId="58" xfId="7" applyFont="1" applyFill="1" applyBorder="1" applyAlignment="1">
      <alignment horizontal="center" vertical="center"/>
    </xf>
    <xf numFmtId="0" fontId="26" fillId="12" borderId="59" xfId="7" applyFont="1" applyFill="1" applyBorder="1" applyAlignment="1">
      <alignment horizontal="center" vertical="center"/>
    </xf>
    <xf numFmtId="0" fontId="26" fillId="12" borderId="60" xfId="7" applyFont="1" applyFill="1" applyBorder="1" applyAlignment="1">
      <alignment horizontal="center" vertical="center"/>
    </xf>
    <xf numFmtId="0" fontId="8" fillId="0" borderId="17" xfId="0" applyFont="1" applyBorder="1" applyAlignment="1">
      <alignment horizontal="center"/>
    </xf>
    <xf numFmtId="0" fontId="8" fillId="0" borderId="27" xfId="0" applyFont="1" applyBorder="1" applyAlignment="1">
      <alignment horizontal="center"/>
    </xf>
    <xf numFmtId="0" fontId="8" fillId="0" borderId="18" xfId="0" applyFont="1" applyBorder="1" applyAlignment="1">
      <alignment horizontal="center"/>
    </xf>
    <xf numFmtId="9" fontId="8" fillId="0" borderId="17" xfId="0" applyNumberFormat="1" applyFont="1" applyBorder="1" applyAlignment="1">
      <alignment horizontal="center" vertical="center"/>
    </xf>
    <xf numFmtId="9" fontId="8" fillId="0" borderId="27" xfId="0" applyNumberFormat="1" applyFont="1" applyBorder="1" applyAlignment="1">
      <alignment horizontal="center" vertical="center"/>
    </xf>
    <xf numFmtId="9" fontId="8" fillId="0" borderId="18" xfId="0" applyNumberFormat="1" applyFont="1" applyBorder="1" applyAlignment="1">
      <alignment horizontal="center" vertical="center"/>
    </xf>
    <xf numFmtId="0" fontId="0" fillId="0" borderId="17" xfId="0" applyBorder="1" applyAlignment="1">
      <alignment horizontal="center" vertical="center" wrapText="1"/>
    </xf>
    <xf numFmtId="0" fontId="0" fillId="0" borderId="27" xfId="0" applyBorder="1" applyAlignment="1">
      <alignment horizontal="center" vertical="center" wrapText="1"/>
    </xf>
    <xf numFmtId="0" fontId="0" fillId="0" borderId="18" xfId="0" applyBorder="1" applyAlignment="1">
      <alignment horizontal="center" vertical="center" wrapText="1"/>
    </xf>
    <xf numFmtId="0" fontId="5" fillId="6" borderId="51" xfId="0" applyFont="1" applyFill="1" applyBorder="1" applyAlignment="1">
      <alignment horizontal="center"/>
    </xf>
    <xf numFmtId="0" fontId="5" fillId="6" borderId="2" xfId="0" applyFont="1" applyFill="1" applyBorder="1" applyAlignment="1">
      <alignment horizontal="center"/>
    </xf>
    <xf numFmtId="0" fontId="0" fillId="0" borderId="1" xfId="0" applyBorder="1" applyAlignment="1">
      <alignment horizontal="center" vertical="center" wrapText="1"/>
    </xf>
    <xf numFmtId="0" fontId="40" fillId="0" borderId="55" xfId="0" applyFont="1" applyBorder="1" applyAlignment="1">
      <alignment horizontal="center"/>
    </xf>
    <xf numFmtId="0" fontId="40" fillId="0" borderId="56" xfId="0" applyFont="1" applyBorder="1" applyAlignment="1">
      <alignment horizontal="center"/>
    </xf>
    <xf numFmtId="0" fontId="40" fillId="0" borderId="57" xfId="0" applyFont="1" applyBorder="1" applyAlignment="1">
      <alignment horizontal="center"/>
    </xf>
    <xf numFmtId="0" fontId="56" fillId="0" borderId="24" xfId="0" applyFont="1" applyBorder="1" applyAlignment="1">
      <alignment horizontal="center" vertical="center" wrapText="1" readingOrder="1"/>
    </xf>
    <xf numFmtId="0" fontId="56" fillId="0" borderId="54" xfId="0" applyFont="1" applyBorder="1" applyAlignment="1">
      <alignment horizontal="center" vertical="center" wrapText="1" readingOrder="1"/>
    </xf>
    <xf numFmtId="0" fontId="56" fillId="0" borderId="32" xfId="0" applyFont="1" applyBorder="1" applyAlignment="1">
      <alignment horizontal="center" vertical="center" wrapText="1" readingOrder="1"/>
    </xf>
    <xf numFmtId="9" fontId="3" fillId="0" borderId="24" xfId="0" applyNumberFormat="1" applyFont="1" applyBorder="1" applyAlignment="1">
      <alignment horizontal="center" vertical="center" readingOrder="1"/>
    </xf>
    <xf numFmtId="9" fontId="3" fillId="0" borderId="54" xfId="0" applyNumberFormat="1" applyFont="1" applyBorder="1" applyAlignment="1">
      <alignment horizontal="center" vertical="center" readingOrder="1"/>
    </xf>
    <xf numFmtId="9" fontId="3" fillId="0" borderId="32" xfId="0" applyNumberFormat="1" applyFont="1" applyBorder="1" applyAlignment="1">
      <alignment horizontal="center" vertical="center" readingOrder="1"/>
    </xf>
    <xf numFmtId="9" fontId="0" fillId="6" borderId="17" xfId="0" applyNumberFormat="1" applyFill="1" applyBorder="1" applyAlignment="1">
      <alignment horizontal="center" vertical="center"/>
    </xf>
    <xf numFmtId="9" fontId="0" fillId="6" borderId="27" xfId="0" applyNumberFormat="1" applyFill="1" applyBorder="1" applyAlignment="1">
      <alignment horizontal="center" vertical="center"/>
    </xf>
    <xf numFmtId="9" fontId="0" fillId="6" borderId="18" xfId="0" applyNumberFormat="1" applyFill="1" applyBorder="1" applyAlignment="1">
      <alignment horizontal="center" vertical="center"/>
    </xf>
    <xf numFmtId="0" fontId="0" fillId="0" borderId="3" xfId="0" applyBorder="1" applyAlignment="1">
      <alignment horizontal="center" vertical="center" wrapText="1"/>
    </xf>
    <xf numFmtId="0" fontId="0" fillId="6" borderId="17" xfId="0" applyFill="1" applyBorder="1" applyAlignment="1">
      <alignment horizontal="center" wrapText="1"/>
    </xf>
    <xf numFmtId="0" fontId="0" fillId="6" borderId="27" xfId="0" applyFill="1" applyBorder="1" applyAlignment="1">
      <alignment horizontal="center" wrapText="1"/>
    </xf>
    <xf numFmtId="0" fontId="0" fillId="6" borderId="18" xfId="0" applyFill="1"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20" fillId="0" borderId="0" xfId="0" applyFont="1" applyAlignment="1">
      <alignment horizontal="left" vertical="center" wrapText="1"/>
    </xf>
    <xf numFmtId="0" fontId="0" fillId="0" borderId="64" xfId="0" applyBorder="1" applyAlignment="1">
      <alignment horizontal="center" vertical="center" wrapText="1"/>
    </xf>
    <xf numFmtId="0" fontId="0" fillId="0" borderId="63" xfId="0" applyBorder="1" applyAlignment="1">
      <alignment horizontal="center" vertical="center" wrapText="1"/>
    </xf>
    <xf numFmtId="0" fontId="0" fillId="0" borderId="6" xfId="0" applyBorder="1" applyAlignment="1">
      <alignment horizontal="center" vertical="center" wrapText="1"/>
    </xf>
    <xf numFmtId="9" fontId="0" fillId="6" borderId="3" xfId="0" applyNumberFormat="1" applyFill="1" applyBorder="1" applyAlignment="1">
      <alignment horizontal="center" vertical="center"/>
    </xf>
    <xf numFmtId="0" fontId="0" fillId="6" borderId="3" xfId="0" applyFill="1" applyBorder="1" applyAlignment="1">
      <alignment horizontal="center" vertical="center"/>
    </xf>
    <xf numFmtId="9" fontId="8" fillId="6" borderId="17" xfId="0" applyNumberFormat="1" applyFont="1" applyFill="1" applyBorder="1" applyAlignment="1">
      <alignment horizontal="center" vertical="center"/>
    </xf>
    <xf numFmtId="9" fontId="8" fillId="6" borderId="27" xfId="0" applyNumberFormat="1" applyFont="1" applyFill="1" applyBorder="1" applyAlignment="1">
      <alignment horizontal="center" vertical="center"/>
    </xf>
    <xf numFmtId="9" fontId="8" fillId="6" borderId="18" xfId="0" applyNumberFormat="1" applyFont="1" applyFill="1" applyBorder="1" applyAlignment="1">
      <alignment horizontal="center" vertical="center"/>
    </xf>
    <xf numFmtId="0" fontId="1" fillId="13" borderId="3" xfId="0" applyFont="1" applyFill="1" applyBorder="1" applyAlignment="1">
      <alignment horizontal="center" vertical="center" wrapText="1"/>
    </xf>
    <xf numFmtId="0" fontId="54" fillId="4" borderId="50" xfId="0" applyFont="1" applyFill="1" applyBorder="1" applyAlignment="1">
      <alignment horizontal="left" vertical="center" wrapText="1" readingOrder="1"/>
    </xf>
    <xf numFmtId="0" fontId="54" fillId="4" borderId="27" xfId="0" applyFont="1" applyFill="1" applyBorder="1" applyAlignment="1">
      <alignment horizontal="left" vertical="center" wrapText="1" readingOrder="1"/>
    </xf>
    <xf numFmtId="0" fontId="54" fillId="4" borderId="62" xfId="0" applyFont="1" applyFill="1" applyBorder="1" applyAlignment="1">
      <alignment horizontal="left" vertical="center" wrapText="1" readingOrder="1"/>
    </xf>
    <xf numFmtId="0" fontId="20" fillId="6" borderId="17" xfId="0" applyFont="1" applyFill="1" applyBorder="1" applyAlignment="1">
      <alignment horizontal="center" vertical="center" wrapText="1"/>
    </xf>
    <xf numFmtId="0" fontId="20" fillId="6" borderId="27" xfId="0" applyFont="1" applyFill="1" applyBorder="1" applyAlignment="1">
      <alignment horizontal="center" vertical="center" wrapText="1"/>
    </xf>
    <xf numFmtId="0" fontId="20" fillId="6" borderId="18" xfId="0" applyFont="1" applyFill="1" applyBorder="1" applyAlignment="1">
      <alignment horizontal="center" vertical="center" wrapText="1"/>
    </xf>
    <xf numFmtId="9" fontId="8" fillId="0" borderId="17" xfId="0" applyNumberFormat="1" applyFont="1" applyFill="1" applyBorder="1" applyAlignment="1">
      <alignment horizontal="center" vertical="center"/>
    </xf>
    <xf numFmtId="9" fontId="8" fillId="0" borderId="27" xfId="0" applyNumberFormat="1" applyFont="1" applyFill="1" applyBorder="1" applyAlignment="1">
      <alignment horizontal="center" vertical="center"/>
    </xf>
    <xf numFmtId="9" fontId="8" fillId="0" borderId="18" xfId="0" applyNumberFormat="1" applyFont="1" applyFill="1" applyBorder="1" applyAlignment="1">
      <alignment horizontal="center" vertical="center"/>
    </xf>
    <xf numFmtId="0" fontId="54" fillId="4" borderId="17" xfId="0" applyFont="1" applyFill="1" applyBorder="1" applyAlignment="1">
      <alignment horizontal="center" vertical="center" wrapText="1" readingOrder="1"/>
    </xf>
    <xf numFmtId="0" fontId="54" fillId="4" borderId="27" xfId="0" applyFont="1" applyFill="1" applyBorder="1" applyAlignment="1">
      <alignment horizontal="center" vertical="center" wrapText="1" readingOrder="1"/>
    </xf>
    <xf numFmtId="0" fontId="54" fillId="4" borderId="18" xfId="0" applyFont="1" applyFill="1" applyBorder="1" applyAlignment="1">
      <alignment horizontal="center" vertical="center" wrapText="1" readingOrder="1"/>
    </xf>
    <xf numFmtId="9" fontId="8" fillId="6" borderId="3" xfId="0" applyNumberFormat="1" applyFont="1" applyFill="1" applyBorder="1" applyAlignment="1">
      <alignment horizontal="center" vertical="center"/>
    </xf>
    <xf numFmtId="0" fontId="22" fillId="6" borderId="17" xfId="0" applyFont="1" applyFill="1" applyBorder="1" applyAlignment="1">
      <alignment horizontal="center" vertical="center" wrapText="1" readingOrder="1"/>
    </xf>
    <xf numFmtId="0" fontId="22" fillId="6" borderId="27" xfId="0" applyFont="1" applyFill="1" applyBorder="1" applyAlignment="1">
      <alignment horizontal="center" vertical="center" wrapText="1" readingOrder="1"/>
    </xf>
    <xf numFmtId="0" fontId="22" fillId="6" borderId="18" xfId="0" applyFont="1" applyFill="1" applyBorder="1" applyAlignment="1">
      <alignment horizontal="center" vertical="center" wrapText="1" readingOrder="1"/>
    </xf>
    <xf numFmtId="9" fontId="8" fillId="6" borderId="50" xfId="0" applyNumberFormat="1" applyFont="1" applyFill="1" applyBorder="1" applyAlignment="1">
      <alignment horizontal="center" vertical="center"/>
    </xf>
    <xf numFmtId="0" fontId="8" fillId="6" borderId="27" xfId="0" applyFont="1" applyFill="1" applyBorder="1" applyAlignment="1">
      <alignment horizontal="center" vertical="center"/>
    </xf>
    <xf numFmtId="0" fontId="8" fillId="6" borderId="62" xfId="0" applyFont="1" applyFill="1" applyBorder="1" applyAlignment="1">
      <alignment horizontal="center" vertical="center"/>
    </xf>
    <xf numFmtId="0" fontId="20" fillId="6" borderId="17" xfId="0" applyFont="1" applyFill="1" applyBorder="1" applyAlignment="1">
      <alignment horizontal="center"/>
    </xf>
    <xf numFmtId="0" fontId="20" fillId="6" borderId="27" xfId="0" applyFont="1" applyFill="1" applyBorder="1" applyAlignment="1">
      <alignment horizontal="center"/>
    </xf>
    <xf numFmtId="0" fontId="20" fillId="6" borderId="18" xfId="0" applyFont="1" applyFill="1" applyBorder="1" applyAlignment="1">
      <alignment horizontal="center"/>
    </xf>
    <xf numFmtId="0" fontId="8" fillId="0" borderId="3" xfId="0" applyFont="1" applyFill="1" applyBorder="1" applyAlignment="1">
      <alignment horizontal="center" vertical="center"/>
    </xf>
    <xf numFmtId="0" fontId="27" fillId="0" borderId="0" xfId="0" applyFont="1" applyAlignment="1">
      <alignment horizontal="center"/>
    </xf>
    <xf numFmtId="0" fontId="1" fillId="2" borderId="3" xfId="0" applyFont="1" applyFill="1" applyBorder="1" applyAlignment="1">
      <alignment horizontal="center" vertical="top" wrapText="1"/>
    </xf>
    <xf numFmtId="0" fontId="2" fillId="0" borderId="3" xfId="0" applyFont="1" applyFill="1" applyBorder="1" applyAlignment="1">
      <alignment horizontal="center" vertical="center"/>
    </xf>
    <xf numFmtId="0" fontId="0" fillId="0" borderId="3" xfId="0"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8" xfId="0" applyFont="1" applyBorder="1" applyAlignment="1">
      <alignment horizontal="center" vertical="center"/>
    </xf>
    <xf numFmtId="0" fontId="49" fillId="0" borderId="1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18" xfId="0" applyFont="1" applyBorder="1" applyAlignment="1">
      <alignment horizontal="center" vertical="center" wrapText="1"/>
    </xf>
    <xf numFmtId="9" fontId="49" fillId="0" borderId="17" xfId="5" applyFont="1" applyBorder="1" applyAlignment="1">
      <alignment horizontal="center" vertical="center" wrapText="1"/>
    </xf>
    <xf numFmtId="9" fontId="49" fillId="0" borderId="27" xfId="5" applyFont="1" applyBorder="1" applyAlignment="1">
      <alignment horizontal="center" vertical="center" wrapText="1"/>
    </xf>
    <xf numFmtId="9" fontId="49" fillId="0" borderId="18" xfId="5" applyFont="1" applyBorder="1" applyAlignment="1">
      <alignment horizontal="center" vertical="center" wrapText="1"/>
    </xf>
    <xf numFmtId="0" fontId="49" fillId="0" borderId="3" xfId="0" applyFont="1" applyBorder="1" applyAlignment="1">
      <alignment horizontal="center" vertical="center" wrapText="1"/>
    </xf>
    <xf numFmtId="0" fontId="14" fillId="0" borderId="3" xfId="0" applyFont="1" applyBorder="1" applyAlignment="1">
      <alignment horizontal="center" vertical="center" wrapText="1" readingOrder="1"/>
    </xf>
    <xf numFmtId="0" fontId="23" fillId="0" borderId="3" xfId="0" applyFont="1" applyBorder="1" applyAlignment="1">
      <alignment horizontal="center" vertical="center" wrapText="1" readingOrder="1"/>
    </xf>
    <xf numFmtId="0" fontId="0" fillId="0" borderId="3" xfId="0" applyBorder="1" applyAlignment="1">
      <alignment horizontal="center"/>
    </xf>
    <xf numFmtId="0" fontId="4" fillId="0" borderId="3" xfId="0" applyFont="1" applyBorder="1" applyAlignment="1">
      <alignment horizontal="center" vertical="center"/>
    </xf>
    <xf numFmtId="0" fontId="15" fillId="6" borderId="38" xfId="0" applyFont="1" applyFill="1" applyBorder="1" applyAlignment="1">
      <alignment horizontal="center" vertical="center" wrapText="1" readingOrder="1"/>
    </xf>
    <xf numFmtId="0" fontId="15" fillId="6" borderId="31" xfId="0" applyFont="1" applyFill="1" applyBorder="1" applyAlignment="1">
      <alignment horizontal="center" vertical="center" wrapText="1" readingOrder="1"/>
    </xf>
    <xf numFmtId="0" fontId="8" fillId="4" borderId="38"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22" fillId="0" borderId="3" xfId="0" applyFont="1" applyBorder="1" applyAlignment="1">
      <alignment horizontal="center" vertical="center" wrapText="1" readingOrder="1"/>
    </xf>
    <xf numFmtId="0" fontId="2" fillId="4" borderId="37"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2" fillId="6" borderId="31" xfId="0" applyFont="1" applyFill="1" applyBorder="1" applyAlignment="1">
      <alignment horizontal="center" vertical="center" wrapText="1"/>
    </xf>
    <xf numFmtId="0" fontId="2" fillId="6" borderId="38" xfId="0" applyFont="1" applyFill="1" applyBorder="1" applyAlignment="1">
      <alignment horizontal="left" vertical="center" wrapText="1"/>
    </xf>
    <xf numFmtId="0" fontId="2" fillId="6" borderId="31" xfId="0" applyFont="1" applyFill="1" applyBorder="1" applyAlignment="1">
      <alignment horizontal="left" vertical="center" wrapText="1"/>
    </xf>
    <xf numFmtId="9" fontId="0" fillId="6" borderId="38" xfId="0" applyNumberFormat="1" applyFont="1" applyFill="1" applyBorder="1" applyAlignment="1">
      <alignment horizontal="left" vertical="center" wrapText="1"/>
    </xf>
    <xf numFmtId="9" fontId="0" fillId="6" borderId="31" xfId="0" applyNumberFormat="1" applyFont="1" applyFill="1" applyBorder="1" applyAlignment="1">
      <alignment horizontal="left" vertical="center" wrapText="1"/>
    </xf>
    <xf numFmtId="0" fontId="16" fillId="6" borderId="38" xfId="0" applyFont="1" applyFill="1" applyBorder="1" applyAlignment="1">
      <alignment horizontal="center" vertical="center" wrapText="1" readingOrder="1"/>
    </xf>
    <xf numFmtId="0" fontId="16" fillId="6" borderId="31" xfId="0" applyFont="1" applyFill="1" applyBorder="1" applyAlignment="1">
      <alignment horizontal="center" vertical="center" wrapText="1" readingOrder="1"/>
    </xf>
    <xf numFmtId="0" fontId="50" fillId="6" borderId="17" xfId="0" applyFont="1" applyFill="1" applyBorder="1" applyAlignment="1" applyProtection="1">
      <alignment horizontal="left" vertical="center" wrapText="1"/>
      <protection locked="0"/>
    </xf>
    <xf numFmtId="0" fontId="50" fillId="6" borderId="18" xfId="0" applyFont="1" applyFill="1" applyBorder="1" applyAlignment="1" applyProtection="1">
      <alignment horizontal="left" vertical="center" wrapText="1"/>
      <protection locked="0"/>
    </xf>
    <xf numFmtId="9" fontId="0" fillId="6" borderId="17" xfId="0" applyNumberFormat="1" applyFill="1" applyBorder="1" applyAlignment="1">
      <alignment horizontal="center" vertical="center" wrapText="1"/>
    </xf>
    <xf numFmtId="0" fontId="0" fillId="6" borderId="18" xfId="0" applyFill="1" applyBorder="1" applyAlignment="1">
      <alignment horizontal="center" vertical="center" wrapText="1"/>
    </xf>
    <xf numFmtId="9" fontId="0" fillId="6" borderId="17" xfId="5" applyFont="1" applyFill="1" applyBorder="1" applyAlignment="1">
      <alignment horizontal="center" vertical="center"/>
    </xf>
    <xf numFmtId="9" fontId="0" fillId="6" borderId="27" xfId="5" applyFont="1" applyFill="1" applyBorder="1" applyAlignment="1">
      <alignment horizontal="center" vertical="center"/>
    </xf>
    <xf numFmtId="9" fontId="0" fillId="6" borderId="18" xfId="5" applyFont="1" applyFill="1" applyBorder="1" applyAlignment="1">
      <alignment horizontal="center" vertical="center"/>
    </xf>
    <xf numFmtId="9" fontId="0" fillId="0" borderId="17" xfId="5" applyFont="1" applyBorder="1" applyAlignment="1">
      <alignment horizontal="center" vertical="center"/>
    </xf>
    <xf numFmtId="9" fontId="0" fillId="0" borderId="27" xfId="5" applyFont="1" applyBorder="1" applyAlignment="1">
      <alignment horizontal="center" vertical="center"/>
    </xf>
    <xf numFmtId="9" fontId="0" fillId="0" borderId="18" xfId="5" applyFont="1" applyBorder="1" applyAlignment="1">
      <alignment horizontal="center" vertical="center"/>
    </xf>
    <xf numFmtId="9" fontId="40" fillId="6" borderId="17" xfId="0" applyNumberFormat="1" applyFont="1" applyFill="1" applyBorder="1" applyAlignment="1">
      <alignment horizontal="center" vertical="center" wrapText="1"/>
    </xf>
    <xf numFmtId="9" fontId="40" fillId="6" borderId="27" xfId="0" applyNumberFormat="1" applyFont="1" applyFill="1" applyBorder="1" applyAlignment="1">
      <alignment horizontal="center" vertical="center" wrapText="1"/>
    </xf>
    <xf numFmtId="9" fontId="40" fillId="6" borderId="18" xfId="0" applyNumberFormat="1" applyFont="1" applyFill="1" applyBorder="1" applyAlignment="1">
      <alignment horizontal="center" vertical="center" wrapText="1"/>
    </xf>
    <xf numFmtId="0" fontId="0" fillId="6" borderId="17" xfId="0" applyFill="1" applyBorder="1" applyAlignment="1">
      <alignment horizontal="center" vertical="center" wrapText="1"/>
    </xf>
    <xf numFmtId="0" fontId="0" fillId="6" borderId="27" xfId="0" applyFill="1" applyBorder="1" applyAlignment="1">
      <alignment horizontal="center" vertical="center" wrapText="1"/>
    </xf>
    <xf numFmtId="10" fontId="0" fillId="6" borderId="17" xfId="0" applyNumberFormat="1" applyFill="1" applyBorder="1" applyAlignment="1">
      <alignment horizontal="center" vertical="center" wrapText="1"/>
    </xf>
    <xf numFmtId="9" fontId="41" fillId="0" borderId="35" xfId="0" applyNumberFormat="1" applyFont="1" applyBorder="1" applyAlignment="1">
      <alignment horizontal="center" vertical="center"/>
    </xf>
    <xf numFmtId="0" fontId="41" fillId="0" borderId="35" xfId="0" applyFont="1" applyBorder="1" applyAlignment="1">
      <alignment horizontal="center" vertical="center"/>
    </xf>
    <xf numFmtId="0" fontId="41" fillId="0" borderId="36" xfId="0" applyFont="1" applyBorder="1" applyAlignment="1">
      <alignment horizontal="center" vertical="center"/>
    </xf>
    <xf numFmtId="9" fontId="8" fillId="0" borderId="17"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18" xfId="0" applyNumberFormat="1" applyFont="1" applyBorder="1" applyAlignment="1">
      <alignment horizontal="center" vertical="center" wrapText="1"/>
    </xf>
    <xf numFmtId="9" fontId="8" fillId="0" borderId="35" xfId="0" applyNumberFormat="1"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9" fontId="0" fillId="0" borderId="17" xfId="0" applyNumberFormat="1" applyBorder="1" applyAlignment="1">
      <alignment horizontal="center" vertical="center" wrapText="1"/>
    </xf>
    <xf numFmtId="0" fontId="0" fillId="0" borderId="17"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9" fontId="6" fillId="6" borderId="17" xfId="5" applyFont="1" applyFill="1" applyBorder="1" applyAlignment="1">
      <alignment horizontal="center" vertical="center" wrapText="1"/>
    </xf>
    <xf numFmtId="9" fontId="6" fillId="6" borderId="27" xfId="5" applyFont="1" applyFill="1" applyBorder="1" applyAlignment="1">
      <alignment horizontal="center" vertical="center" wrapText="1"/>
    </xf>
    <xf numFmtId="9" fontId="6" fillId="6" borderId="18" xfId="5" applyFont="1" applyFill="1" applyBorder="1" applyAlignment="1">
      <alignment horizontal="center" vertical="center" wrapText="1"/>
    </xf>
    <xf numFmtId="10" fontId="0" fillId="0" borderId="17" xfId="0" applyNumberFormat="1" applyBorder="1" applyAlignment="1">
      <alignment horizontal="center" vertical="center" wrapText="1"/>
    </xf>
    <xf numFmtId="1" fontId="2" fillId="0" borderId="17" xfId="0" applyNumberFormat="1" applyFont="1" applyFill="1" applyBorder="1" applyAlignment="1">
      <alignment horizontal="center" vertical="center" wrapText="1"/>
    </xf>
    <xf numFmtId="1" fontId="2" fillId="0" borderId="18" xfId="0" applyNumberFormat="1"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14" fillId="0" borderId="45" xfId="0" applyFont="1" applyBorder="1" applyAlignment="1">
      <alignment horizontal="center" vertical="center" wrapText="1" readingOrder="1"/>
    </xf>
    <xf numFmtId="0" fontId="14" fillId="0" borderId="6" xfId="0" applyFont="1" applyBorder="1" applyAlignment="1">
      <alignment horizontal="center" vertical="center" wrapText="1" readingOrder="1"/>
    </xf>
    <xf numFmtId="0" fontId="40" fillId="6" borderId="27" xfId="0" applyFont="1" applyFill="1" applyBorder="1" applyAlignment="1">
      <alignment horizontal="center" vertical="center" wrapText="1"/>
    </xf>
    <xf numFmtId="0" fontId="40" fillId="6" borderId="18" xfId="0" applyFont="1" applyFill="1" applyBorder="1" applyAlignment="1">
      <alignment horizontal="center"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6" borderId="34" xfId="0" applyFill="1" applyBorder="1" applyAlignment="1">
      <alignment horizontal="center" vertical="center" wrapText="1"/>
    </xf>
    <xf numFmtId="0" fontId="0" fillId="6" borderId="11" xfId="0" applyFill="1" applyBorder="1" applyAlignment="1">
      <alignment horizontal="center" vertical="center" wrapText="1"/>
    </xf>
    <xf numFmtId="0" fontId="48" fillId="0" borderId="28" xfId="0" applyFont="1" applyBorder="1" applyAlignment="1">
      <alignment horizontal="center"/>
    </xf>
    <xf numFmtId="0" fontId="48" fillId="0" borderId="51" xfId="0" applyFont="1" applyBorder="1" applyAlignment="1">
      <alignment horizontal="center"/>
    </xf>
    <xf numFmtId="0" fontId="48" fillId="0" borderId="2" xfId="0" applyFont="1" applyBorder="1" applyAlignment="1">
      <alignment horizontal="center"/>
    </xf>
    <xf numFmtId="9" fontId="5" fillId="2" borderId="9" xfId="5" applyFont="1" applyFill="1" applyBorder="1" applyAlignment="1">
      <alignment horizontal="center" vertical="center"/>
    </xf>
    <xf numFmtId="9" fontId="5" fillId="2" borderId="3" xfId="5"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3" xfId="0" applyFont="1" applyFill="1" applyBorder="1" applyAlignment="1">
      <alignment horizontal="center" vertical="center" wrapText="1"/>
    </xf>
    <xf numFmtId="9" fontId="5" fillId="2" borderId="73" xfId="5" applyFont="1" applyFill="1" applyBorder="1" applyAlignment="1">
      <alignment horizontal="center" vertical="center"/>
    </xf>
    <xf numFmtId="9" fontId="3" fillId="2" borderId="83" xfId="5" applyFont="1" applyFill="1" applyBorder="1" applyAlignment="1">
      <alignment horizontal="center" vertical="center" wrapText="1"/>
    </xf>
    <xf numFmtId="9" fontId="3" fillId="2" borderId="84" xfId="5" applyFont="1" applyFill="1" applyBorder="1" applyAlignment="1">
      <alignment horizontal="center" vertical="center" wrapText="1"/>
    </xf>
    <xf numFmtId="9" fontId="3" fillId="2" borderId="86" xfId="5" applyFont="1" applyFill="1" applyBorder="1" applyAlignment="1">
      <alignment horizontal="center" vertical="center" wrapText="1"/>
    </xf>
    <xf numFmtId="9" fontId="5" fillId="2" borderId="9" xfId="5" applyFont="1" applyFill="1" applyBorder="1" applyAlignment="1">
      <alignment horizontal="center" vertical="center" wrapText="1"/>
    </xf>
    <xf numFmtId="9" fontId="5" fillId="2" borderId="3" xfId="5" applyFont="1" applyFill="1" applyBorder="1" applyAlignment="1">
      <alignment horizontal="center" vertical="center" wrapText="1"/>
    </xf>
    <xf numFmtId="9" fontId="5" fillId="2" borderId="70" xfId="5" applyFont="1" applyFill="1" applyBorder="1" applyAlignment="1">
      <alignment horizontal="center" vertical="center"/>
    </xf>
    <xf numFmtId="9" fontId="5" fillId="2" borderId="32" xfId="5" applyFont="1" applyFill="1" applyBorder="1" applyAlignment="1">
      <alignment horizontal="center" vertical="center"/>
    </xf>
    <xf numFmtId="0" fontId="2" fillId="2" borderId="82" xfId="0" applyFont="1" applyFill="1" applyBorder="1" applyAlignment="1">
      <alignment horizontal="center" vertical="center" wrapText="1"/>
    </xf>
    <xf numFmtId="0" fontId="2" fillId="2" borderId="20" xfId="0" applyFont="1" applyFill="1" applyBorder="1" applyAlignment="1">
      <alignment horizontal="center" vertical="center" wrapText="1"/>
    </xf>
    <xf numFmtId="9" fontId="3" fillId="2" borderId="9" xfId="5" applyFont="1" applyFill="1" applyBorder="1" applyAlignment="1">
      <alignment horizontal="center" vertical="center" wrapText="1"/>
    </xf>
    <xf numFmtId="9" fontId="3" fillId="2" borderId="3" xfId="5" applyFont="1" applyFill="1" applyBorder="1" applyAlignment="1">
      <alignment horizontal="center" vertical="center" wrapText="1"/>
    </xf>
    <xf numFmtId="0" fontId="0" fillId="0" borderId="28" xfId="0" applyBorder="1" applyAlignment="1">
      <alignment horizontal="center"/>
    </xf>
    <xf numFmtId="0" fontId="0" fillId="0" borderId="51" xfId="0" applyBorder="1" applyAlignment="1">
      <alignment horizontal="center"/>
    </xf>
    <xf numFmtId="0" fontId="0" fillId="0" borderId="2" xfId="0" applyBorder="1" applyAlignment="1">
      <alignment horizontal="center"/>
    </xf>
    <xf numFmtId="0" fontId="8" fillId="2" borderId="69" xfId="0" applyFont="1" applyFill="1" applyBorder="1" applyAlignment="1">
      <alignment horizontal="center" vertical="center"/>
    </xf>
    <xf numFmtId="0" fontId="8" fillId="2" borderId="68" xfId="0" applyFont="1" applyFill="1" applyBorder="1" applyAlignment="1">
      <alignment horizontal="center" vertical="center"/>
    </xf>
    <xf numFmtId="0" fontId="2" fillId="4" borderId="65"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0" borderId="7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73" xfId="0" applyFont="1" applyFill="1" applyBorder="1" applyAlignment="1">
      <alignment horizontal="center" vertical="center" wrapText="1"/>
    </xf>
    <xf numFmtId="1" fontId="2" fillId="0" borderId="9" xfId="0" applyNumberFormat="1" applyFont="1" applyFill="1" applyBorder="1" applyAlignment="1">
      <alignment horizontal="center" vertical="center" wrapText="1"/>
    </xf>
    <xf numFmtId="1" fontId="2" fillId="0" borderId="73" xfId="0" applyNumberFormat="1"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73" xfId="0" applyFont="1" applyFill="1" applyBorder="1" applyAlignment="1">
      <alignment horizontal="center" vertical="center" wrapText="1"/>
    </xf>
    <xf numFmtId="0" fontId="14" fillId="0" borderId="67" xfId="0" applyFont="1" applyBorder="1" applyAlignment="1">
      <alignment horizontal="center" vertical="center" wrapText="1" readingOrder="1"/>
    </xf>
    <xf numFmtId="9" fontId="3" fillId="2" borderId="69" xfId="5" applyFont="1" applyFill="1" applyBorder="1" applyAlignment="1">
      <alignment horizontal="center" vertical="center" wrapText="1"/>
    </xf>
    <xf numFmtId="9" fontId="3" fillId="2" borderId="27" xfId="5" applyFont="1" applyFill="1" applyBorder="1" applyAlignment="1">
      <alignment horizontal="center" vertical="center" wrapText="1"/>
    </xf>
    <xf numFmtId="9" fontId="3" fillId="2" borderId="87" xfId="5" applyFont="1" applyFill="1" applyBorder="1" applyAlignment="1">
      <alignment horizontal="center" vertical="center" wrapText="1"/>
    </xf>
    <xf numFmtId="9" fontId="3" fillId="2" borderId="88" xfId="5" applyFont="1" applyFill="1" applyBorder="1" applyAlignment="1">
      <alignment horizontal="center" vertical="center" wrapText="1"/>
    </xf>
    <xf numFmtId="9" fontId="3" fillId="2" borderId="89" xfId="5" applyFont="1" applyFill="1" applyBorder="1" applyAlignment="1">
      <alignment horizontal="center" vertical="center" wrapText="1"/>
    </xf>
    <xf numFmtId="9" fontId="3" fillId="2" borderId="90" xfId="5" applyFont="1" applyFill="1" applyBorder="1" applyAlignment="1">
      <alignment horizontal="center" vertical="center" wrapText="1"/>
    </xf>
    <xf numFmtId="9" fontId="5" fillId="2" borderId="69" xfId="5" applyFont="1" applyFill="1" applyBorder="1" applyAlignment="1">
      <alignment horizontal="center" vertical="center" wrapText="1"/>
    </xf>
    <xf numFmtId="9" fontId="5" fillId="2" borderId="27" xfId="5" applyFont="1" applyFill="1" applyBorder="1" applyAlignment="1">
      <alignment horizontal="center" vertical="center" wrapText="1"/>
    </xf>
    <xf numFmtId="9" fontId="5" fillId="2" borderId="87" xfId="5"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87" xfId="0" applyFont="1" applyFill="1" applyBorder="1" applyAlignment="1">
      <alignment horizontal="center" vertical="center" wrapText="1"/>
    </xf>
    <xf numFmtId="9" fontId="5" fillId="2" borderId="69" xfId="5" applyFont="1" applyFill="1" applyBorder="1" applyAlignment="1">
      <alignment horizontal="center" vertical="center"/>
    </xf>
    <xf numFmtId="9" fontId="5" fillId="2" borderId="27" xfId="5" applyFont="1" applyFill="1" applyBorder="1" applyAlignment="1">
      <alignment horizontal="center" vertical="center"/>
    </xf>
    <xf numFmtId="9" fontId="5" fillId="2" borderId="87" xfId="5" applyFont="1" applyFill="1" applyBorder="1" applyAlignment="1">
      <alignment horizontal="center" vertical="center"/>
    </xf>
    <xf numFmtId="9" fontId="5" fillId="2" borderId="88" xfId="5" applyFont="1" applyFill="1" applyBorder="1" applyAlignment="1">
      <alignment horizontal="center" vertical="center" wrapText="1"/>
    </xf>
    <xf numFmtId="9" fontId="5" fillId="2" borderId="89" xfId="5" applyFont="1" applyFill="1" applyBorder="1" applyAlignment="1">
      <alignment horizontal="center" vertical="center" wrapText="1"/>
    </xf>
    <xf numFmtId="9" fontId="5" fillId="2" borderId="90" xfId="5" applyFont="1" applyFill="1" applyBorder="1" applyAlignment="1">
      <alignment horizontal="center" vertical="center" wrapText="1"/>
    </xf>
    <xf numFmtId="0" fontId="40" fillId="18" borderId="37" xfId="0" applyFont="1" applyFill="1" applyBorder="1" applyAlignment="1">
      <alignment horizontal="center" vertical="center"/>
    </xf>
    <xf numFmtId="0" fontId="40" fillId="18" borderId="91" xfId="0" applyFont="1" applyFill="1" applyBorder="1" applyAlignment="1">
      <alignment horizontal="center" vertical="center"/>
    </xf>
    <xf numFmtId="0" fontId="0" fillId="0" borderId="0" xfId="0" applyAlignment="1">
      <alignment horizontal="center"/>
    </xf>
    <xf numFmtId="0" fontId="0" fillId="18" borderId="3" xfId="0" applyFill="1" applyBorder="1" applyAlignment="1">
      <alignment horizontal="left" vertical="center" wrapText="1"/>
    </xf>
    <xf numFmtId="9" fontId="40" fillId="18" borderId="20" xfId="5" applyFont="1" applyFill="1" applyBorder="1" applyAlignment="1">
      <alignment horizontal="center" vertical="center" wrapText="1"/>
    </xf>
    <xf numFmtId="0" fontId="40" fillId="18" borderId="38" xfId="0" applyFont="1" applyFill="1" applyBorder="1" applyAlignment="1">
      <alignment horizontal="center" vertical="center"/>
    </xf>
    <xf numFmtId="0" fontId="0" fillId="18" borderId="64" xfId="0" applyFill="1" applyBorder="1" applyAlignment="1">
      <alignment horizontal="center" vertical="center" wrapText="1"/>
    </xf>
    <xf numFmtId="0" fontId="0" fillId="18" borderId="63" xfId="0" applyFill="1" applyBorder="1" applyAlignment="1">
      <alignment horizontal="center" vertical="center" wrapText="1"/>
    </xf>
    <xf numFmtId="0" fontId="0" fillId="18" borderId="94" xfId="0" applyFill="1" applyBorder="1" applyAlignment="1">
      <alignment horizontal="center" vertical="center" wrapText="1"/>
    </xf>
    <xf numFmtId="0" fontId="8" fillId="0" borderId="3" xfId="0" applyFont="1" applyFill="1" applyBorder="1" applyAlignment="1">
      <alignment horizontal="left" vertical="center" wrapText="1"/>
    </xf>
    <xf numFmtId="9" fontId="8" fillId="0" borderId="50" xfId="0" applyNumberFormat="1" applyFont="1" applyBorder="1" applyAlignment="1">
      <alignment horizontal="center" vertical="center"/>
    </xf>
    <xf numFmtId="0" fontId="48" fillId="13" borderId="29" xfId="0" applyFont="1" applyFill="1" applyBorder="1" applyAlignment="1">
      <alignment horizontal="center" vertical="center"/>
    </xf>
    <xf numFmtId="9" fontId="8" fillId="0" borderId="17" xfId="5" applyFont="1" applyBorder="1" applyAlignment="1">
      <alignment horizontal="center" vertical="center" wrapText="1"/>
    </xf>
    <xf numFmtId="9" fontId="8" fillId="0" borderId="27" xfId="5" applyFont="1" applyBorder="1" applyAlignment="1">
      <alignment horizontal="center" vertical="center" wrapText="1"/>
    </xf>
    <xf numFmtId="9" fontId="8" fillId="0" borderId="18" xfId="5" applyFont="1" applyBorder="1" applyAlignment="1">
      <alignment horizontal="center" vertical="center" wrapText="1"/>
    </xf>
    <xf numFmtId="9" fontId="38" fillId="0" borderId="17" xfId="5" applyFont="1" applyFill="1" applyBorder="1" applyAlignment="1">
      <alignment vertical="center" wrapText="1"/>
    </xf>
    <xf numFmtId="9" fontId="38" fillId="0" borderId="27" xfId="5" applyFont="1" applyFill="1" applyBorder="1" applyAlignment="1">
      <alignment vertical="center" wrapText="1"/>
    </xf>
    <xf numFmtId="9" fontId="38" fillId="0" borderId="18" xfId="5" applyFont="1" applyFill="1" applyBorder="1" applyAlignment="1">
      <alignment vertical="center" wrapText="1"/>
    </xf>
    <xf numFmtId="9" fontId="8" fillId="0" borderId="17" xfId="5" applyFont="1" applyBorder="1" applyAlignment="1"/>
    <xf numFmtId="9" fontId="8" fillId="0" borderId="27" xfId="5" applyFont="1" applyBorder="1" applyAlignment="1"/>
    <xf numFmtId="9" fontId="8" fillId="0" borderId="18" xfId="5" applyFont="1" applyBorder="1" applyAlignment="1"/>
    <xf numFmtId="9" fontId="8" fillId="0" borderId="17" xfId="5" applyFont="1" applyBorder="1" applyAlignment="1">
      <alignment horizontal="center"/>
    </xf>
    <xf numFmtId="9" fontId="8" fillId="0" borderId="27" xfId="5" applyFont="1" applyBorder="1" applyAlignment="1">
      <alignment horizontal="center"/>
    </xf>
    <xf numFmtId="9" fontId="8" fillId="0" borderId="18" xfId="5" applyFont="1" applyBorder="1" applyAlignment="1">
      <alignment horizontal="center"/>
    </xf>
    <xf numFmtId="9" fontId="8" fillId="0" borderId="17" xfId="5" applyFont="1" applyBorder="1" applyAlignment="1">
      <alignment horizontal="center" vertical="center"/>
    </xf>
    <xf numFmtId="9" fontId="8" fillId="0" borderId="27" xfId="5" applyFont="1" applyBorder="1" applyAlignment="1">
      <alignment horizontal="center" vertical="center"/>
    </xf>
    <xf numFmtId="9" fontId="8" fillId="0" borderId="18" xfId="5" applyFont="1" applyBorder="1" applyAlignment="1">
      <alignment horizontal="center" vertical="center"/>
    </xf>
    <xf numFmtId="9" fontId="38" fillId="0" borderId="17" xfId="5" applyFont="1" applyFill="1" applyBorder="1" applyAlignment="1">
      <alignment horizontal="center" vertical="center" wrapText="1"/>
    </xf>
    <xf numFmtId="9" fontId="38" fillId="0" borderId="27" xfId="5" applyFont="1" applyFill="1" applyBorder="1" applyAlignment="1">
      <alignment horizontal="center" vertical="center" wrapText="1"/>
    </xf>
    <xf numFmtId="9" fontId="38" fillId="0" borderId="18" xfId="5" applyFont="1" applyFill="1" applyBorder="1" applyAlignment="1">
      <alignment horizontal="center" vertical="center" wrapText="1"/>
    </xf>
    <xf numFmtId="1" fontId="16" fillId="0" borderId="3" xfId="5" applyNumberFormat="1" applyFont="1" applyFill="1" applyBorder="1" applyAlignment="1">
      <alignment horizontal="center" vertical="center" wrapText="1" readingOrder="1"/>
    </xf>
    <xf numFmtId="0" fontId="2" fillId="0" borderId="17" xfId="0" applyFont="1" applyFill="1" applyBorder="1" applyAlignment="1">
      <alignment horizontal="left" vertical="center" wrapText="1"/>
    </xf>
    <xf numFmtId="0" fontId="2" fillId="0" borderId="27" xfId="0" applyFont="1" applyFill="1" applyBorder="1" applyAlignment="1">
      <alignment horizontal="left" vertical="center" wrapText="1"/>
    </xf>
    <xf numFmtId="9" fontId="16" fillId="0" borderId="3" xfId="5" applyFont="1" applyFill="1" applyBorder="1" applyAlignment="1">
      <alignment horizontal="center" vertical="center" wrapText="1" readingOrder="1"/>
    </xf>
    <xf numFmtId="0" fontId="2" fillId="0" borderId="3" xfId="0" applyFont="1" applyFill="1" applyBorder="1" applyAlignment="1" applyProtection="1">
      <alignment horizontal="left" vertical="center" wrapText="1"/>
    </xf>
    <xf numFmtId="0" fontId="0" fillId="0" borderId="29" xfId="0" applyBorder="1" applyAlignment="1">
      <alignment horizontal="center"/>
    </xf>
    <xf numFmtId="0" fontId="8" fillId="0" borderId="17" xfId="0" applyFont="1" applyBorder="1" applyAlignment="1">
      <alignment horizontal="center" vertical="center"/>
    </xf>
    <xf numFmtId="0" fontId="2" fillId="0" borderId="18" xfId="0" applyFont="1" applyFill="1" applyBorder="1" applyAlignment="1">
      <alignment horizontal="left"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12" xfId="0" applyFont="1" applyBorder="1" applyAlignment="1">
      <alignment horizontal="center" vertical="center" wrapText="1"/>
    </xf>
    <xf numFmtId="9" fontId="16" fillId="0" borderId="3" xfId="5" applyFont="1" applyFill="1" applyBorder="1" applyAlignment="1">
      <alignment horizontal="center" vertical="center" wrapText="1"/>
    </xf>
    <xf numFmtId="9" fontId="2" fillId="8" borderId="3" xfId="5" applyFont="1" applyFill="1" applyBorder="1" applyAlignment="1">
      <alignment horizontal="center" vertical="center"/>
    </xf>
    <xf numFmtId="9" fontId="8" fillId="6" borderId="17" xfId="5" applyFont="1" applyFill="1" applyBorder="1" applyAlignment="1">
      <alignment horizontal="center" vertical="center"/>
    </xf>
    <xf numFmtId="9" fontId="8" fillId="6" borderId="27" xfId="5" applyFont="1" applyFill="1" applyBorder="1" applyAlignment="1">
      <alignment horizontal="center" vertical="center"/>
    </xf>
    <xf numFmtId="9" fontId="8" fillId="6" borderId="18" xfId="5" applyFont="1" applyFill="1" applyBorder="1" applyAlignment="1">
      <alignment horizontal="center" vertical="center"/>
    </xf>
    <xf numFmtId="0" fontId="19" fillId="0" borderId="17" xfId="0" applyFont="1" applyBorder="1" applyAlignment="1">
      <alignment horizontal="center" vertical="center" wrapText="1" readingOrder="1"/>
    </xf>
    <xf numFmtId="0" fontId="19" fillId="0" borderId="27" xfId="0" applyFont="1" applyBorder="1" applyAlignment="1">
      <alignment horizontal="center" vertical="center" wrapText="1" readingOrder="1"/>
    </xf>
    <xf numFmtId="0" fontId="19" fillId="0" borderId="18" xfId="0" applyFont="1" applyBorder="1" applyAlignment="1">
      <alignment horizontal="center" vertical="center" wrapText="1" readingOrder="1"/>
    </xf>
    <xf numFmtId="0" fontId="19" fillId="6" borderId="17" xfId="0" applyFont="1" applyFill="1" applyBorder="1" applyAlignment="1">
      <alignment horizontal="center" vertical="center" wrapText="1" readingOrder="1"/>
    </xf>
    <xf numFmtId="0" fontId="19" fillId="6" borderId="27" xfId="0" applyFont="1" applyFill="1" applyBorder="1" applyAlignment="1">
      <alignment horizontal="center" vertical="center" wrapText="1" readingOrder="1"/>
    </xf>
    <xf numFmtId="0" fontId="19" fillId="6" borderId="18" xfId="0" applyFont="1" applyFill="1" applyBorder="1" applyAlignment="1">
      <alignment horizontal="center" vertical="center" wrapText="1" readingOrder="1"/>
    </xf>
    <xf numFmtId="0" fontId="2" fillId="6" borderId="17"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0" xfId="0" applyFont="1" applyFill="1" applyBorder="1" applyAlignment="1">
      <alignment horizontal="center" vertical="center" wrapText="1"/>
    </xf>
    <xf numFmtId="9" fontId="2" fillId="6" borderId="3" xfId="5" applyFont="1" applyFill="1" applyBorder="1" applyAlignment="1">
      <alignment horizontal="center" vertical="center"/>
    </xf>
    <xf numFmtId="9" fontId="0" fillId="0" borderId="17" xfId="0" applyNumberFormat="1" applyBorder="1" applyAlignment="1">
      <alignment horizontal="center" vertical="center"/>
    </xf>
    <xf numFmtId="9" fontId="0" fillId="0" borderId="27" xfId="0" applyNumberFormat="1" applyBorder="1" applyAlignment="1">
      <alignment horizontal="center" vertical="center"/>
    </xf>
    <xf numFmtId="9" fontId="0" fillId="0" borderId="18" xfId="0" applyNumberFormat="1" applyBorder="1" applyAlignment="1">
      <alignment horizontal="center" vertical="center"/>
    </xf>
    <xf numFmtId="0" fontId="0" fillId="0" borderId="27" xfId="0" applyBorder="1" applyAlignment="1">
      <alignment horizontal="center" wrapText="1"/>
    </xf>
    <xf numFmtId="9" fontId="0" fillId="0" borderId="27" xfId="0" applyNumberFormat="1" applyBorder="1" applyAlignment="1">
      <alignment horizontal="center" vertical="center" wrapText="1"/>
    </xf>
    <xf numFmtId="9" fontId="0" fillId="0" borderId="18" xfId="0" applyNumberFormat="1" applyBorder="1" applyAlignment="1">
      <alignment horizontal="center" vertical="center" wrapText="1"/>
    </xf>
    <xf numFmtId="0" fontId="1" fillId="2" borderId="3" xfId="0" applyFont="1" applyFill="1" applyBorder="1" applyAlignment="1">
      <alignment horizontal="center" vertical="center"/>
    </xf>
    <xf numFmtId="0" fontId="0" fillId="0" borderId="0" xfId="0" applyAlignment="1">
      <alignment horizontal="center" wrapText="1"/>
    </xf>
    <xf numFmtId="0" fontId="8" fillId="6" borderId="3" xfId="0" applyFont="1" applyFill="1" applyBorder="1" applyAlignment="1">
      <alignment horizontal="center" wrapText="1"/>
    </xf>
    <xf numFmtId="0" fontId="8" fillId="6" borderId="3" xfId="0" applyFont="1" applyFill="1" applyBorder="1" applyAlignment="1">
      <alignment horizontal="left" vertical="center" wrapText="1"/>
    </xf>
    <xf numFmtId="0" fontId="8" fillId="6" borderId="17"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18" xfId="0" applyFont="1" applyFill="1" applyBorder="1" applyAlignment="1">
      <alignment horizontal="center" vertical="center" wrapText="1"/>
    </xf>
    <xf numFmtId="10" fontId="8" fillId="6" borderId="17" xfId="0" applyNumberFormat="1" applyFont="1" applyFill="1" applyBorder="1" applyAlignment="1">
      <alignment horizontal="center" vertical="center"/>
    </xf>
    <xf numFmtId="10" fontId="8" fillId="6" borderId="27" xfId="0" applyNumberFormat="1" applyFont="1" applyFill="1" applyBorder="1" applyAlignment="1">
      <alignment horizontal="center" vertical="center"/>
    </xf>
    <xf numFmtId="10" fontId="8" fillId="6" borderId="18" xfId="0" applyNumberFormat="1" applyFont="1" applyFill="1" applyBorder="1" applyAlignment="1">
      <alignment horizontal="center" vertical="center"/>
    </xf>
    <xf numFmtId="0" fontId="8" fillId="6" borderId="17" xfId="0" applyFont="1" applyFill="1" applyBorder="1" applyAlignment="1">
      <alignment horizontal="left" vertical="center" wrapText="1"/>
    </xf>
    <xf numFmtId="0" fontId="8" fillId="6" borderId="18" xfId="0" applyFont="1" applyFill="1" applyBorder="1" applyAlignment="1">
      <alignment horizontal="left" vertical="center" wrapText="1"/>
    </xf>
  </cellXfs>
  <cellStyles count="13">
    <cellStyle name="20% - Énfasis5" xfId="9" builtinId="46"/>
    <cellStyle name="Cálculo" xfId="7" builtinId="22"/>
    <cellStyle name="Énfasis5" xfId="8" builtinId="45"/>
    <cellStyle name="Hipervínculo 4" xfId="1"/>
    <cellStyle name="Millares 2" xfId="10"/>
    <cellStyle name="Millares 2 2" xfId="11"/>
    <cellStyle name="Millares 2 2 2" xfId="12"/>
    <cellStyle name="Normal" xfId="0" builtinId="0"/>
    <cellStyle name="Normal 2 2" xfId="2"/>
    <cellStyle name="Normal 4 3" xfId="3"/>
    <cellStyle name="Normal_REGISTRO FORMATO  PGA MARZO 31 2010" xfId="4"/>
    <cellStyle name="Porcentaje" xfId="5" builtinId="5"/>
    <cellStyle name="Porcentaje 2 3" xfId="6"/>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13048</xdr:colOff>
      <xdr:row>0</xdr:row>
      <xdr:rowOff>0</xdr:rowOff>
    </xdr:from>
    <xdr:to>
      <xdr:col>22</xdr:col>
      <xdr:colOff>317033</xdr:colOff>
      <xdr:row>1</xdr:row>
      <xdr:rowOff>78288</xdr:rowOff>
    </xdr:to>
    <xdr:pic>
      <xdr:nvPicPr>
        <xdr:cNvPr id="2" name="Imagen 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007" y="0"/>
          <a:ext cx="12764773" cy="1213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1884906</xdr:colOff>
      <xdr:row>2</xdr:row>
      <xdr:rowOff>0</xdr:rowOff>
    </xdr:to>
    <xdr:pic>
      <xdr:nvPicPr>
        <xdr:cNvPr id="2" name="Imagen 1">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xmlns=""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xmlns=""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xmlns=""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80407</xdr:colOff>
      <xdr:row>0</xdr:row>
      <xdr:rowOff>0</xdr:rowOff>
    </xdr:from>
    <xdr:to>
      <xdr:col>25</xdr:col>
      <xdr:colOff>78287</xdr:colOff>
      <xdr:row>2</xdr:row>
      <xdr:rowOff>0</xdr:rowOff>
    </xdr:to>
    <xdr:pic>
      <xdr:nvPicPr>
        <xdr:cNvPr id="2" name="Imagen 1">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366" y="0"/>
          <a:ext cx="31691339" cy="1826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xmlns=""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xmlns=""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78287</xdr:colOff>
      <xdr:row>5</xdr:row>
      <xdr:rowOff>169624</xdr:rowOff>
    </xdr:from>
    <xdr:to>
      <xdr:col>23</xdr:col>
      <xdr:colOff>118945</xdr:colOff>
      <xdr:row>5</xdr:row>
      <xdr:rowOff>1210389</xdr:rowOff>
    </xdr:to>
    <xdr:pic>
      <xdr:nvPicPr>
        <xdr:cNvPr id="4" name="Imagen 3">
          <a:extLst>
            <a:ext uri="{FF2B5EF4-FFF2-40B4-BE49-F238E27FC236}">
              <a16:creationId xmlns:a16="http://schemas.microsoft.com/office/drawing/2014/main" xmlns="" id="{00000000-0008-0000-13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660616" y="4775549"/>
          <a:ext cx="5612130" cy="1040765"/>
        </a:xfrm>
        <a:prstGeom prst="rect">
          <a:avLst/>
        </a:prstGeom>
        <a:noFill/>
        <a:ln>
          <a:noFill/>
        </a:ln>
      </xdr:spPr>
    </xdr:pic>
    <xdr:clientData/>
  </xdr:twoCellAnchor>
  <xdr:twoCellAnchor editAs="oneCell">
    <xdr:from>
      <xdr:col>26</xdr:col>
      <xdr:colOff>0</xdr:colOff>
      <xdr:row>3</xdr:row>
      <xdr:rowOff>0</xdr:rowOff>
    </xdr:from>
    <xdr:to>
      <xdr:col>27</xdr:col>
      <xdr:colOff>0</xdr:colOff>
      <xdr:row>5</xdr:row>
      <xdr:rowOff>2492157</xdr:rowOff>
    </xdr:to>
    <xdr:pic>
      <xdr:nvPicPr>
        <xdr:cNvPr id="13" name="Imagen 12"/>
        <xdr:cNvPicPr>
          <a:picLocks noChangeAspect="1"/>
        </xdr:cNvPicPr>
      </xdr:nvPicPr>
      <xdr:blipFill>
        <a:blip xmlns:r="http://schemas.openxmlformats.org/officeDocument/2006/relationships" r:embed="rId3"/>
        <a:stretch>
          <a:fillRect/>
        </a:stretch>
      </xdr:blipFill>
      <xdr:spPr>
        <a:xfrm>
          <a:off x="34968493" y="2479110"/>
          <a:ext cx="7606952" cy="4618972"/>
        </a:xfrm>
        <a:prstGeom prst="rect">
          <a:avLst/>
        </a:prstGeom>
      </xdr:spPr>
    </xdr:pic>
    <xdr:clientData/>
  </xdr:twoCellAnchor>
  <xdr:twoCellAnchor editAs="oneCell">
    <xdr:from>
      <xdr:col>30</xdr:col>
      <xdr:colOff>26097</xdr:colOff>
      <xdr:row>3</xdr:row>
      <xdr:rowOff>1</xdr:rowOff>
    </xdr:from>
    <xdr:to>
      <xdr:col>30</xdr:col>
      <xdr:colOff>6152353</xdr:colOff>
      <xdr:row>5</xdr:row>
      <xdr:rowOff>2009383</xdr:rowOff>
    </xdr:to>
    <xdr:pic>
      <xdr:nvPicPr>
        <xdr:cNvPr id="8" name="Imagen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655789" y="2479111"/>
          <a:ext cx="6126256" cy="4136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384392</xdr:colOff>
      <xdr:row>2</xdr:row>
      <xdr:rowOff>0</xdr:rowOff>
    </xdr:to>
    <xdr:pic>
      <xdr:nvPicPr>
        <xdr:cNvPr id="2" name="Imagen 1">
          <a:extLst>
            <a:ext uri="{FF2B5EF4-FFF2-40B4-BE49-F238E27FC236}">
              <a16:creationId xmlns:a16="http://schemas.microsoft.com/office/drawing/2014/main" xmlns=""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orrado\METAS%20SECTOR%202006-2010\Presupuesto_2003\ejecucion\01022004_TOTAL_PND_2003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Hoja2"/>
      <sheetName val="Hoja1"/>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 val="TECHOS"/>
      <sheetName val="Recorte"/>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_PND"/>
      <sheetName val="Graf2003"/>
      <sheetName val="2003_PRS"/>
      <sheetName val="grf_PRS_2003"/>
      <sheetName val="2003_PRE"/>
      <sheetName val="Graf_PRE_2003"/>
      <sheetName val="2003_SEGUR"/>
      <sheetName val="graf_SEG_2003"/>
      <sheetName val="2003_RENOV"/>
      <sheetName val="graf_RENOV_2003"/>
      <sheetName val="2004_PND"/>
      <sheetName val="Graf2004"/>
      <sheetName val="2004_PRS"/>
      <sheetName val="graf_PRS_2004"/>
      <sheetName val="2004_PRE"/>
      <sheetName val="graf_PRE_2004"/>
      <sheetName val="2004_SEGUR"/>
      <sheetName val="graf_SEG_2004"/>
      <sheetName val="2004_RENOV"/>
      <sheetName val="graf_2004_RENOV"/>
      <sheetName val="Indice_C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D6" t="str">
            <v>01</v>
          </cell>
          <cell r="E6" t="str">
            <v>I.   BRINDAR SEGURIDAD DEMOCRATICA</v>
          </cell>
        </row>
        <row r="7">
          <cell r="D7" t="str">
            <v>0101</v>
          </cell>
          <cell r="E7" t="str">
            <v xml:space="preserve">      1.  Control del territorio y defensa de la soberanía nacional</v>
          </cell>
        </row>
        <row r="8">
          <cell r="D8" t="str">
            <v>010101</v>
          </cell>
          <cell r="E8" t="str">
            <v xml:space="preserve">            a. Fortalecimiento de la Fuerza Pública y de la capacidad disuasiva</v>
          </cell>
        </row>
        <row r="9">
          <cell r="D9" t="str">
            <v>010102</v>
          </cell>
          <cell r="E9" t="str">
            <v xml:space="preserve">            b. Promoción de la cooperación ciudadana</v>
          </cell>
        </row>
        <row r="10">
          <cell r="D10" t="str">
            <v>010103</v>
          </cell>
          <cell r="E10" t="str">
            <v xml:space="preserve">            c. Protección a la infraestructura económica </v>
          </cell>
        </row>
        <row r="11">
          <cell r="D11" t="str">
            <v>010104</v>
          </cell>
          <cell r="E11" t="str">
            <v xml:space="preserve">            d. Seguridad urbana </v>
          </cell>
        </row>
        <row r="12">
          <cell r="D12" t="str">
            <v>010105</v>
          </cell>
          <cell r="E12" t="str">
            <v xml:space="preserve">            e. Implementación del Programa de seguridad vial</v>
          </cell>
        </row>
        <row r="13">
          <cell r="D13" t="str">
            <v>010106</v>
          </cell>
          <cell r="E13" t="str">
            <v xml:space="preserve">            f. Comunicaciones para la paz</v>
          </cell>
        </row>
        <row r="14">
          <cell r="D14" t="str">
            <v>010199</v>
          </cell>
          <cell r="E14" t="str">
            <v xml:space="preserve">            z. Otros programas</v>
          </cell>
        </row>
        <row r="15">
          <cell r="D15" t="str">
            <v>0102</v>
          </cell>
          <cell r="E15" t="str">
            <v xml:space="preserve">      2.  Combate al problema de las drogas ilícitas y al crimen organizado</v>
          </cell>
        </row>
        <row r="16">
          <cell r="D16" t="str">
            <v>010201</v>
          </cell>
          <cell r="E16" t="str">
            <v xml:space="preserve">            a. Desarticulación del proceso de producción, fabricación, comercialización y consumo de drogas</v>
          </cell>
        </row>
        <row r="17">
          <cell r="D17" t="str">
            <v>010202</v>
          </cell>
          <cell r="E17" t="str">
            <v xml:space="preserve">            b. Lucha contra la extorsión y el secuestro</v>
          </cell>
        </row>
        <row r="18">
          <cell r="D18" t="str">
            <v>010299</v>
          </cell>
          <cell r="E18" t="str">
            <v xml:space="preserve">            z. Otros programas</v>
          </cell>
        </row>
        <row r="19">
          <cell r="D19" t="str">
            <v>0103</v>
          </cell>
          <cell r="E19" t="str">
            <v xml:space="preserve">      3.  Fortalecimiento del servicio de justicia</v>
          </cell>
        </row>
        <row r="20">
          <cell r="D20" t="str">
            <v>010301</v>
          </cell>
          <cell r="E20" t="str">
            <v xml:space="preserve">            a. Racionalización del Servicio de Justicia</v>
          </cell>
        </row>
        <row r="21">
          <cell r="D21" t="str">
            <v>010302</v>
          </cell>
          <cell r="E21" t="str">
            <v xml:space="preserve">            b. Fortalecimiento de la investigación criminal</v>
          </cell>
        </row>
        <row r="22">
          <cell r="D22" t="str">
            <v>010303</v>
          </cell>
          <cell r="E22" t="str">
            <v xml:space="preserve">            c. Revisión de la política criminal , penitenciaria y carcelaria</v>
          </cell>
        </row>
        <row r="23">
          <cell r="D23" t="str">
            <v>010304</v>
          </cell>
          <cell r="E23" t="str">
            <v xml:space="preserve">            d. Organización del Sistema administrativo de justicia</v>
          </cell>
        </row>
        <row r="24">
          <cell r="D24" t="str">
            <v>010305</v>
          </cell>
          <cell r="E24" t="str">
            <v xml:space="preserve">            e. Defensa Judicial del Estado Colombiano</v>
          </cell>
        </row>
        <row r="25">
          <cell r="D25" t="str">
            <v>010306</v>
          </cell>
          <cell r="E25" t="str">
            <v xml:space="preserve">            f. Racionalización y simplificación del ordenamiento jurídico</v>
          </cell>
        </row>
        <row r="26">
          <cell r="D26" t="str">
            <v>010307</v>
          </cell>
          <cell r="E26" t="str">
            <v xml:space="preserve">            g. Fortalecimiento de la Superintendencia de Notariado y Registro</v>
          </cell>
        </row>
        <row r="27">
          <cell r="D27" t="str">
            <v>010399</v>
          </cell>
          <cell r="E27" t="str">
            <v xml:space="preserve">            z. Otros programas</v>
          </cell>
        </row>
        <row r="28">
          <cell r="D28" t="str">
            <v>0104</v>
          </cell>
          <cell r="E28" t="str">
            <v xml:space="preserve">      4.  Desarrollo en zonas deprimidas y de conflicto</v>
          </cell>
        </row>
        <row r="29">
          <cell r="D29" t="str">
            <v>010401</v>
          </cell>
          <cell r="E29" t="str">
            <v xml:space="preserve">            a. Proyectos productivos y de generación de ingresos</v>
          </cell>
        </row>
        <row r="30">
          <cell r="D30" t="str">
            <v>010402</v>
          </cell>
          <cell r="E30" t="str">
            <v xml:space="preserve">            b. Desarrollo de infraestructura física y social </v>
          </cell>
        </row>
        <row r="31">
          <cell r="D31" t="str">
            <v>010403</v>
          </cell>
          <cell r="E31" t="str">
            <v xml:space="preserve">            d. Fortalecimiento institucional y comunitario</v>
          </cell>
        </row>
        <row r="32">
          <cell r="D32" t="str">
            <v>010404</v>
          </cell>
          <cell r="E32" t="str">
            <v xml:space="preserve">            c. Programas de desarrollo y paz</v>
          </cell>
        </row>
        <row r="33">
          <cell r="D33" t="str">
            <v>010499</v>
          </cell>
          <cell r="E33" t="str">
            <v xml:space="preserve">            z. Otros programas</v>
          </cell>
        </row>
        <row r="34">
          <cell r="D34" t="str">
            <v>0105</v>
          </cell>
          <cell r="E34" t="str">
            <v xml:space="preserve">      5.  Protección y promoción de los derechos humanos y del Derecho Internacional Humanitario</v>
          </cell>
        </row>
        <row r="35">
          <cell r="D35" t="str">
            <v>010501</v>
          </cell>
          <cell r="E35" t="str">
            <v xml:space="preserve">            a. Prevención de violaciones a los  derechos humanos y al DIH</v>
          </cell>
        </row>
        <row r="36">
          <cell r="D36" t="str">
            <v>010502</v>
          </cell>
          <cell r="E36" t="str">
            <v xml:space="preserve">            b. Atención y prevención del desplazamiento forzado</v>
          </cell>
        </row>
        <row r="37">
          <cell r="D37" t="str">
            <v>010503</v>
          </cell>
          <cell r="E37" t="str">
            <v xml:space="preserve">            c. Medidas particulares de impulso al Derecho Internacional Humanitario</v>
          </cell>
        </row>
        <row r="38">
          <cell r="D38" t="str">
            <v>010504</v>
          </cell>
          <cell r="E38" t="str">
            <v xml:space="preserve">            d. Impulso a la administración de justicia en derechos humanos</v>
          </cell>
        </row>
        <row r="39">
          <cell r="D39" t="str">
            <v>010505</v>
          </cell>
          <cell r="E39" t="str">
            <v xml:space="preserve">            e. Fortalecimiento institucional  </v>
          </cell>
        </row>
        <row r="40">
          <cell r="D40" t="str">
            <v>010599</v>
          </cell>
          <cell r="E40" t="str">
            <v xml:space="preserve">            z. Otros programas</v>
          </cell>
        </row>
        <row r="41">
          <cell r="D41" t="str">
            <v>0106</v>
          </cell>
          <cell r="E41" t="str">
            <v xml:space="preserve">      6.  Fortalecimiento de la convivencia y los valores</v>
          </cell>
        </row>
        <row r="42">
          <cell r="D42" t="str">
            <v>010601</v>
          </cell>
          <cell r="E42" t="str">
            <v xml:space="preserve">            a. Sistema Nacional de Convivencia</v>
          </cell>
        </row>
        <row r="43">
          <cell r="D43" t="str">
            <v>010602</v>
          </cell>
          <cell r="E43" t="str">
            <v xml:space="preserve">            b. Cultura para construir nación y ciudadanía </v>
          </cell>
        </row>
        <row r="44">
          <cell r="D44" t="str">
            <v>010603</v>
          </cell>
          <cell r="E44" t="str">
            <v xml:space="preserve">            c. Sistema Nacional de Radiodifusión</v>
          </cell>
        </row>
        <row r="45">
          <cell r="D45" t="str">
            <v>010699</v>
          </cell>
          <cell r="E45" t="str">
            <v xml:space="preserve">            z. Otros programas</v>
          </cell>
        </row>
        <row r="46">
          <cell r="D46" t="str">
            <v>0107</v>
          </cell>
          <cell r="E46" t="str">
            <v xml:space="preserve">      7.  La dimensión internacional</v>
          </cell>
        </row>
        <row r="47">
          <cell r="D47" t="str">
            <v>010701</v>
          </cell>
          <cell r="E47" t="str">
            <v xml:space="preserve">           a. Colombia en el ámbito internacional: la responsabilidad compartida</v>
          </cell>
        </row>
        <row r="48">
          <cell r="D48" t="str">
            <v>010702</v>
          </cell>
          <cell r="E48" t="str">
            <v xml:space="preserve">           b. Relaciones bilaterales</v>
          </cell>
        </row>
        <row r="49">
          <cell r="D49" t="str">
            <v>010703</v>
          </cell>
          <cell r="E49" t="str">
            <v xml:space="preserve">           c. Relaciones multilaterales</v>
          </cell>
        </row>
        <row r="50">
          <cell r="D50" t="str">
            <v>010704</v>
          </cell>
          <cell r="E50" t="str">
            <v xml:space="preserve">           d.  Comunidades colombianas en el exterior</v>
          </cell>
        </row>
        <row r="51">
          <cell r="D51" t="str">
            <v>010705</v>
          </cell>
          <cell r="E51" t="str">
            <v xml:space="preserve">           e. Cooperación internacional</v>
          </cell>
        </row>
        <row r="52">
          <cell r="D52" t="str">
            <v>010799</v>
          </cell>
          <cell r="E52" t="str">
            <v xml:space="preserve">            z. Otros programas</v>
          </cell>
        </row>
        <row r="53">
          <cell r="D53" t="str">
            <v>0190</v>
          </cell>
          <cell r="E53" t="str">
            <v xml:space="preserve">      90.  Fortalecimiento institucional</v>
          </cell>
        </row>
        <row r="54">
          <cell r="D54" t="str">
            <v>019001</v>
          </cell>
          <cell r="E54" t="str">
            <v xml:space="preserve">           a. Adecuación de infraestructura</v>
          </cell>
        </row>
        <row r="55">
          <cell r="D55" t="str">
            <v>019002</v>
          </cell>
          <cell r="E55" t="str">
            <v xml:space="preserve">           b. Capacitación y asistencia técnica</v>
          </cell>
        </row>
        <row r="56">
          <cell r="D56" t="str">
            <v>019003</v>
          </cell>
          <cell r="E56" t="str">
            <v xml:space="preserve">           c. Sistemas de información</v>
          </cell>
        </row>
        <row r="57">
          <cell r="D57" t="str">
            <v>019004</v>
          </cell>
          <cell r="E57" t="str">
            <v xml:space="preserve">           d. Otros</v>
          </cell>
        </row>
        <row r="58">
          <cell r="D58" t="str">
            <v>0199</v>
          </cell>
          <cell r="E58" t="str">
            <v xml:space="preserve">      99.  Otros Brindar seguridad democrática</v>
          </cell>
        </row>
        <row r="59">
          <cell r="D59" t="str">
            <v>019999</v>
          </cell>
          <cell r="E59" t="str">
            <v xml:space="preserve">           z. Otros programas</v>
          </cell>
        </row>
        <row r="60">
          <cell r="D60" t="str">
            <v>02</v>
          </cell>
          <cell r="E60" t="str">
            <v>II.  IMPULSAR EL CRECIMIENTO ECONOMICO SOSTENIBLE Y LA GENERACION DE EMPLEO</v>
          </cell>
        </row>
        <row r="61">
          <cell r="D61" t="str">
            <v>0201</v>
          </cell>
          <cell r="E61" t="str">
            <v xml:space="preserve">      1. Impulso a la vivienda y a la construcción</v>
          </cell>
        </row>
        <row r="62">
          <cell r="D62" t="str">
            <v>020101</v>
          </cell>
          <cell r="E62" t="str">
            <v xml:space="preserve">            a. Ajustes al programa de Subsidio Familiar de Vivienda</v>
          </cell>
        </row>
        <row r="63">
          <cell r="D63" t="str">
            <v>020102</v>
          </cell>
          <cell r="E63" t="str">
            <v xml:space="preserve">            b. Incentivos a la demanda de créditos en UVR</v>
          </cell>
        </row>
        <row r="64">
          <cell r="D64" t="str">
            <v>020103</v>
          </cell>
          <cell r="E64" t="str">
            <v xml:space="preserve">            c. Ajustes al sistema de financiamiento de vivienda</v>
          </cell>
        </row>
        <row r="65">
          <cell r="D65" t="str">
            <v>020199</v>
          </cell>
          <cell r="E65" t="str">
            <v xml:space="preserve">           z. Otros programas</v>
          </cell>
        </row>
        <row r="66">
          <cell r="D66" t="str">
            <v>0202</v>
          </cell>
          <cell r="E66" t="str">
            <v xml:space="preserve">      2. Impulso a la exploración y explotación de hidrocarburos y minería </v>
          </cell>
        </row>
        <row r="67">
          <cell r="D67" t="str">
            <v>020201</v>
          </cell>
          <cell r="E67" t="str">
            <v xml:space="preserve">            a. Mejoramiento de las condiciones de la actividad petrolera</v>
          </cell>
        </row>
        <row r="68">
          <cell r="D68" t="str">
            <v>020202</v>
          </cell>
          <cell r="E68" t="str">
            <v xml:space="preserve">            b. Consolidación de la industria de hidrocarburos</v>
          </cell>
        </row>
        <row r="69">
          <cell r="D69" t="str">
            <v>020203</v>
          </cell>
          <cell r="E69" t="str">
            <v xml:space="preserve">            c. Subsidios a combustibles</v>
          </cell>
        </row>
        <row r="70">
          <cell r="D70" t="str">
            <v>020204</v>
          </cell>
          <cell r="E70" t="str">
            <v xml:space="preserve">            d. Regulación de energéticos</v>
          </cell>
        </row>
        <row r="71">
          <cell r="D71" t="str">
            <v>020205</v>
          </cell>
          <cell r="E71" t="str">
            <v xml:space="preserve">            e. Desarrollo del sector minero</v>
          </cell>
        </row>
        <row r="72">
          <cell r="D72" t="str">
            <v>020299</v>
          </cell>
          <cell r="E72" t="str">
            <v xml:space="preserve">           z. Otros programas</v>
          </cell>
        </row>
        <row r="73">
          <cell r="D73" t="str">
            <v>0203</v>
          </cell>
          <cell r="E73" t="str">
            <v xml:space="preserve">      3. Infraestructura estratégica en transporte </v>
          </cell>
        </row>
        <row r="74">
          <cell r="D74" t="str">
            <v>020301</v>
          </cell>
          <cell r="E74" t="str">
            <v xml:space="preserve">            a. Mantenimiento y conservación de carreteras</v>
          </cell>
        </row>
        <row r="75">
          <cell r="D75" t="str">
            <v>020302</v>
          </cell>
          <cell r="E75" t="str">
            <v xml:space="preserve">            b. Impulso al transporte urbano y masivo</v>
          </cell>
        </row>
        <row r="76">
          <cell r="D76" t="str">
            <v>020303</v>
          </cell>
          <cell r="E76" t="str">
            <v xml:space="preserve">            c. Desarrollo de otras modalidades de transporte </v>
          </cell>
        </row>
        <row r="77">
          <cell r="D77" t="str">
            <v>020304</v>
          </cell>
          <cell r="E77" t="str">
            <v xml:space="preserve">            d. Mecanismos de participación privada</v>
          </cell>
        </row>
        <row r="78">
          <cell r="D78" t="str">
            <v>020399</v>
          </cell>
          <cell r="E78" t="str">
            <v xml:space="preserve">           z. Otros programas</v>
          </cell>
        </row>
        <row r="79">
          <cell r="D79" t="str">
            <v>0204</v>
          </cell>
          <cell r="E79" t="str">
            <v xml:space="preserve">      4. Servicios públicos domiciliarios </v>
          </cell>
        </row>
        <row r="80">
          <cell r="D80" t="str">
            <v>020401</v>
          </cell>
          <cell r="E80" t="str">
            <v xml:space="preserve">            a. Optimización en la prestación de los servicios públicos</v>
          </cell>
        </row>
        <row r="81">
          <cell r="D81" t="str">
            <v>020402</v>
          </cell>
          <cell r="E81" t="str">
            <v xml:space="preserve">            b. Reestructuración  de empresas de servicios públicos</v>
          </cell>
        </row>
        <row r="82">
          <cell r="D82" t="str">
            <v>020403</v>
          </cell>
          <cell r="E82" t="str">
            <v xml:space="preserve">            c. Esquema de tarifas y subsidios</v>
          </cell>
        </row>
        <row r="83">
          <cell r="D83" t="str">
            <v>020499</v>
          </cell>
          <cell r="E83" t="str">
            <v xml:space="preserve">            z. Otros programas</v>
          </cell>
        </row>
        <row r="84">
          <cell r="D84" t="str">
            <v>0205</v>
          </cell>
          <cell r="E84" t="str">
            <v xml:space="preserve">      5. Ciencia, tecnología e innovación </v>
          </cell>
        </row>
        <row r="85">
          <cell r="D85" t="str">
            <v>020501</v>
          </cell>
          <cell r="E85" t="str">
            <v xml:space="preserve">            a. Promoción de la investigación</v>
          </cell>
        </row>
        <row r="86">
          <cell r="D86" t="str">
            <v>020502</v>
          </cell>
          <cell r="E86" t="str">
            <v xml:space="preserve">            b. Fortalecimiento de la capacidad institucional</v>
          </cell>
        </row>
        <row r="87">
          <cell r="D87" t="str">
            <v>020503</v>
          </cell>
          <cell r="E87" t="str">
            <v xml:space="preserve">            c. Estímulo a la innovación y al desarrollo tecnológico</v>
          </cell>
        </row>
        <row r="88">
          <cell r="D88" t="str">
            <v>020504</v>
          </cell>
          <cell r="E88" t="str">
            <v xml:space="preserve">            d. Capacitación en investigación y desarrollo en áreas estratégicas </v>
          </cell>
        </row>
        <row r="89">
          <cell r="D89" t="str">
            <v>020505</v>
          </cell>
          <cell r="E89" t="str">
            <v xml:space="preserve">            e. Fortalecimiento de la capacidad regional de ciencia y tecnología </v>
          </cell>
        </row>
        <row r="90">
          <cell r="D90" t="str">
            <v>020506</v>
          </cell>
          <cell r="E90" t="str">
            <v xml:space="preserve">            f.  Apropiación social de la ciencia y la tecnología</v>
          </cell>
        </row>
        <row r="91">
          <cell r="D91" t="str">
            <v>020507</v>
          </cell>
          <cell r="E91" t="str">
            <v xml:space="preserve">            g.  Internacionalización</v>
          </cell>
        </row>
        <row r="92">
          <cell r="D92" t="str">
            <v>020599</v>
          </cell>
          <cell r="E92" t="str">
            <v xml:space="preserve">            z. Otros programas</v>
          </cell>
        </row>
        <row r="93">
          <cell r="D93" t="str">
            <v>0206</v>
          </cell>
          <cell r="E93" t="str">
            <v xml:space="preserve">      6. Competitividad y desarrollo </v>
          </cell>
        </row>
        <row r="94">
          <cell r="D94" t="str">
            <v>020601</v>
          </cell>
          <cell r="E94" t="str">
            <v xml:space="preserve">            a. Eliminación de trámites y coordinación de iniciativas </v>
          </cell>
        </row>
        <row r="95">
          <cell r="D95" t="str">
            <v>020602</v>
          </cell>
          <cell r="E95" t="str">
            <v xml:space="preserve">            b. Papel de coordinación del Estado</v>
          </cell>
        </row>
        <row r="96">
          <cell r="D96" t="str">
            <v>020603</v>
          </cell>
          <cell r="E96" t="str">
            <v xml:space="preserve">            c. Propiedad intelectual</v>
          </cell>
        </row>
        <row r="97">
          <cell r="D97" t="str">
            <v>020604</v>
          </cell>
          <cell r="E97" t="str">
            <v xml:space="preserve">            d. Agenda de Conectividad</v>
          </cell>
        </row>
        <row r="98">
          <cell r="D98" t="str">
            <v>020605</v>
          </cell>
          <cell r="E98" t="str">
            <v xml:space="preserve">            e. Biotecnología</v>
          </cell>
        </row>
        <row r="99">
          <cell r="D99" t="str">
            <v>020606</v>
          </cell>
          <cell r="E99" t="str">
            <v xml:space="preserve">            f. Turismo</v>
          </cell>
        </row>
        <row r="100">
          <cell r="D100" t="str">
            <v>020607</v>
          </cell>
          <cell r="E100" t="str">
            <v xml:space="preserve">            g. Eficiencia de los mercados</v>
          </cell>
        </row>
        <row r="101">
          <cell r="D101" t="str">
            <v>020608</v>
          </cell>
          <cell r="E101" t="str">
            <v xml:space="preserve">            h. Acceso a tecnologías de la información y las comunicaciones</v>
          </cell>
        </row>
        <row r="102">
          <cell r="D102" t="str">
            <v>020699</v>
          </cell>
          <cell r="E102" t="str">
            <v xml:space="preserve">            z. Otros programas</v>
          </cell>
        </row>
        <row r="103">
          <cell r="D103" t="str">
            <v>0207</v>
          </cell>
          <cell r="E103" t="str">
            <v xml:space="preserve">      7. Política de relaciones exteriores y cooperación internacional</v>
          </cell>
        </row>
        <row r="104">
          <cell r="D104" t="str">
            <v>020701</v>
          </cell>
          <cell r="E104" t="str">
            <v xml:space="preserve">           a. Integración comercial </v>
          </cell>
        </row>
        <row r="105">
          <cell r="D105" t="str">
            <v>020702</v>
          </cell>
          <cell r="E105" t="str">
            <v xml:space="preserve">           b. Ley de Preferencias Arancelarias Andinas y de Erradicación de Drogas</v>
          </cell>
        </row>
        <row r="106">
          <cell r="D106" t="str">
            <v>020703</v>
          </cell>
          <cell r="E106" t="str">
            <v xml:space="preserve">           c. Inversión extranjera</v>
          </cell>
        </row>
        <row r="107">
          <cell r="D107" t="str">
            <v>020704</v>
          </cell>
          <cell r="E107" t="str">
            <v xml:space="preserve">           d.  Promoción de las exportaciones agrícolas</v>
          </cell>
        </row>
        <row r="108">
          <cell r="D108" t="str">
            <v>020705</v>
          </cell>
          <cell r="E108" t="str">
            <v xml:space="preserve">           e.  Regionalización de la oferta exportable y desarrollo de una cultura exportadora</v>
          </cell>
        </row>
        <row r="109">
          <cell r="D109" t="str">
            <v>020799</v>
          </cell>
          <cell r="E109" t="str">
            <v xml:space="preserve">            z. Otros programas</v>
          </cell>
        </row>
        <row r="110">
          <cell r="D110" t="str">
            <v>0208</v>
          </cell>
          <cell r="E110" t="str">
            <v xml:space="preserve">      8. Sostenibilidad Ambiental </v>
          </cell>
        </row>
        <row r="111">
          <cell r="D111" t="str">
            <v>020801</v>
          </cell>
          <cell r="E111" t="str">
            <v xml:space="preserve">           a. Conservación y uso sostenible de bienes y servicios ambientales </v>
          </cell>
        </row>
        <row r="112">
          <cell r="D112" t="str">
            <v>020802</v>
          </cell>
          <cell r="E112" t="str">
            <v xml:space="preserve">           b. Manejo integral del agua</v>
          </cell>
        </row>
        <row r="113">
          <cell r="D113" t="str">
            <v>020803</v>
          </cell>
          <cell r="E113" t="str">
            <v xml:space="preserve">           c. Generación de ingresos y "empleo verde" </v>
          </cell>
        </row>
        <row r="114">
          <cell r="D114" t="str">
            <v>020804</v>
          </cell>
          <cell r="E114" t="str">
            <v xml:space="preserve">           d. Sostenibilidad ambiental de la producción nacional</v>
          </cell>
        </row>
        <row r="115">
          <cell r="D115" t="str">
            <v>020805</v>
          </cell>
          <cell r="E115" t="str">
            <v xml:space="preserve">           e. Planificación y administración eficiente del medio ambiente</v>
          </cell>
        </row>
        <row r="116">
          <cell r="D116" t="str">
            <v>020899</v>
          </cell>
          <cell r="E116" t="str">
            <v xml:space="preserve">            z. Otros programas</v>
          </cell>
        </row>
        <row r="117">
          <cell r="D117" t="str">
            <v>0209</v>
          </cell>
          <cell r="E117" t="str">
            <v xml:space="preserve">      9. Generación de empleo </v>
          </cell>
        </row>
        <row r="118">
          <cell r="D118" t="str">
            <v>020901</v>
          </cell>
          <cell r="E118" t="str">
            <v xml:space="preserve">           a. Reforma a la empleabilidad</v>
          </cell>
        </row>
        <row r="119">
          <cell r="D119" t="str">
            <v>020902</v>
          </cell>
          <cell r="E119" t="str">
            <v xml:space="preserve">           b. Programa de apoyo directo al empleo</v>
          </cell>
        </row>
        <row r="120">
          <cell r="D120" t="str">
            <v>020903</v>
          </cell>
          <cell r="E120" t="str">
            <v xml:space="preserve">           c. Sistema de protección al cesante</v>
          </cell>
        </row>
        <row r="121">
          <cell r="D121" t="str">
            <v>020904</v>
          </cell>
          <cell r="E121" t="str">
            <v xml:space="preserve">           d. Fortalecimiento de la capacitación</v>
          </cell>
        </row>
        <row r="122">
          <cell r="D122" t="str">
            <v>020999</v>
          </cell>
          <cell r="E122" t="str">
            <v xml:space="preserve">            z. Otros programas</v>
          </cell>
        </row>
        <row r="123">
          <cell r="D123" t="str">
            <v>0290</v>
          </cell>
          <cell r="E123" t="str">
            <v xml:space="preserve">      90.  Fortalecimiento institucional</v>
          </cell>
        </row>
        <row r="124">
          <cell r="D124" t="str">
            <v>029001</v>
          </cell>
          <cell r="E124" t="str">
            <v xml:space="preserve">           a. Adecuación de infraestructura</v>
          </cell>
        </row>
        <row r="125">
          <cell r="D125" t="str">
            <v>029002</v>
          </cell>
          <cell r="E125" t="str">
            <v xml:space="preserve">           b. Capacitación y asistencia técnica</v>
          </cell>
        </row>
        <row r="126">
          <cell r="D126" t="str">
            <v>029003</v>
          </cell>
          <cell r="E126" t="str">
            <v xml:space="preserve">           c. Sistemas de información</v>
          </cell>
        </row>
        <row r="127">
          <cell r="D127" t="str">
            <v>029004</v>
          </cell>
          <cell r="E127" t="str">
            <v xml:space="preserve">           d. Otros</v>
          </cell>
        </row>
        <row r="128">
          <cell r="D128" t="str">
            <v>0210</v>
          </cell>
          <cell r="E128" t="str">
            <v xml:space="preserve">      99. Otros Impulsar el crecimiento económico sostenible y la generación de empleo</v>
          </cell>
        </row>
        <row r="129">
          <cell r="D129" t="str">
            <v>03</v>
          </cell>
          <cell r="E129" t="str">
            <v>III. CONSTRUIR EQUIDAD SOCIAL</v>
          </cell>
        </row>
        <row r="130">
          <cell r="D130" t="str">
            <v>0301</v>
          </cell>
          <cell r="E130" t="str">
            <v xml:space="preserve">      1. Revolución educativa</v>
          </cell>
        </row>
        <row r="131">
          <cell r="D131" t="str">
            <v>030101</v>
          </cell>
          <cell r="E131" t="str">
            <v xml:space="preserve">           a. Ampliar la cobertura en educación preescolar, básica, media y superior</v>
          </cell>
        </row>
        <row r="132">
          <cell r="D132" t="str">
            <v>030102</v>
          </cell>
          <cell r="E132" t="str">
            <v xml:space="preserve">           b. Mejorar la calidad de la educación  preescolar, básica, media y superior</v>
          </cell>
        </row>
        <row r="133">
          <cell r="D133" t="str">
            <v>030103</v>
          </cell>
          <cell r="E133" t="str">
            <v xml:space="preserve">           c. Mejorar la eficiencia del sector educativo</v>
          </cell>
        </row>
        <row r="134">
          <cell r="D134" t="str">
            <v>030199</v>
          </cell>
          <cell r="E134" t="str">
            <v xml:space="preserve">            z. Otros programas</v>
          </cell>
        </row>
        <row r="135">
          <cell r="D135" t="str">
            <v>0302</v>
          </cell>
          <cell r="E135" t="str">
            <v xml:space="preserve">      2. Ampliación y mejoramiento de la protección y la seguridad social </v>
          </cell>
        </row>
        <row r="136">
          <cell r="D136" t="str">
            <v>030201</v>
          </cell>
          <cell r="E136" t="str">
            <v xml:space="preserve">           a. Fortalecer el aseguramiento</v>
          </cell>
        </row>
        <row r="137">
          <cell r="D137" t="str">
            <v>030202</v>
          </cell>
          <cell r="E137" t="str">
            <v xml:space="preserve">           b. Garantizar sontenibilidad financiera del SGSSS</v>
          </cell>
        </row>
        <row r="138">
          <cell r="D138" t="str">
            <v>030203</v>
          </cell>
          <cell r="E138" t="str">
            <v xml:space="preserve">           c. Mejorar el acceso y la prestación de servicios de salud en el SGSSS</v>
          </cell>
        </row>
        <row r="139">
          <cell r="D139" t="str">
            <v>030204</v>
          </cell>
          <cell r="E139" t="str">
            <v xml:space="preserve">           d. Acciones prioritarias en salud pública</v>
          </cell>
        </row>
        <row r="140">
          <cell r="D140" t="str">
            <v>030205</v>
          </cell>
          <cell r="E140" t="str">
            <v xml:space="preserve">           e. Protección a la familia, la infancia y la juventud</v>
          </cell>
        </row>
        <row r="141">
          <cell r="D141" t="str">
            <v>030206</v>
          </cell>
          <cell r="E141" t="str">
            <v xml:space="preserve">           f. Programas especiales</v>
          </cell>
        </row>
        <row r="142">
          <cell r="D142" t="str">
            <v>030207</v>
          </cell>
          <cell r="E142" t="str">
            <v xml:space="preserve">           g. Programas de apoyo a la mujer</v>
          </cell>
        </row>
        <row r="143">
          <cell r="D143" t="str">
            <v>030208</v>
          </cell>
          <cell r="E143" t="str">
            <v xml:space="preserve">           h. Articulación de los programas de asistencia y protección social</v>
          </cell>
        </row>
        <row r="144">
          <cell r="D144" t="str">
            <v>030299</v>
          </cell>
          <cell r="E144" t="str">
            <v xml:space="preserve">            z. Otros programas</v>
          </cell>
        </row>
        <row r="145">
          <cell r="D145" t="str">
            <v>0303</v>
          </cell>
          <cell r="E145" t="str">
            <v xml:space="preserve">      3. Impulso a la economía solidaria</v>
          </cell>
        </row>
        <row r="146">
          <cell r="D146" t="str">
            <v>030301</v>
          </cell>
          <cell r="E146" t="str">
            <v xml:space="preserve">           a. Marco institucional y reglas de juego claras</v>
          </cell>
        </row>
        <row r="147">
          <cell r="D147" t="str">
            <v>030302</v>
          </cell>
          <cell r="E147" t="str">
            <v xml:space="preserve">           b. Promoción del desarrollo socioeconómico de las organizaciones de la economía solidaria</v>
          </cell>
        </row>
        <row r="148">
          <cell r="D148" t="str">
            <v>030303</v>
          </cell>
          <cell r="E148" t="str">
            <v xml:space="preserve">           c. Estímulo a la creación de nuevas organizaciones de economía solidaria</v>
          </cell>
        </row>
        <row r="149">
          <cell r="D149" t="str">
            <v>03039</v>
          </cell>
          <cell r="E149" t="str">
            <v xml:space="preserve">            z. Otros programas</v>
          </cell>
        </row>
        <row r="150">
          <cell r="D150" t="str">
            <v>0304</v>
          </cell>
          <cell r="E150" t="str">
            <v xml:space="preserve">      4. Manejo social del campo</v>
          </cell>
        </row>
        <row r="151">
          <cell r="D151" t="str">
            <v>030401</v>
          </cell>
          <cell r="E151" t="str">
            <v xml:space="preserve">           a. Acceso a infraestructura rural y vivienda</v>
          </cell>
        </row>
        <row r="152">
          <cell r="D152" t="str">
            <v>030402</v>
          </cell>
          <cell r="E152" t="str">
            <v xml:space="preserve">           b. Seguridad Alimentaria</v>
          </cell>
        </row>
        <row r="153">
          <cell r="D153" t="str">
            <v>030403</v>
          </cell>
          <cell r="E153" t="str">
            <v xml:space="preserve">           c. Alianzas productivas</v>
          </cell>
        </row>
        <row r="154">
          <cell r="D154" t="str">
            <v>030404</v>
          </cell>
          <cell r="E154" t="str">
            <v xml:space="preserve">           d. Desarrollo científico y tecnológico para el campo</v>
          </cell>
        </row>
        <row r="155">
          <cell r="D155" t="str">
            <v>030405</v>
          </cell>
          <cell r="E155" t="str">
            <v xml:space="preserve">           e. Acceso a factores productivos y financieros</v>
          </cell>
        </row>
        <row r="156">
          <cell r="D156" t="str">
            <v>030499</v>
          </cell>
          <cell r="E156" t="str">
            <v xml:space="preserve">            z. Otros programas</v>
          </cell>
        </row>
        <row r="157">
          <cell r="D157" t="str">
            <v>0305</v>
          </cell>
          <cell r="E157" t="str">
            <v xml:space="preserve">       5. Capitalismo social en servicios públicos</v>
          </cell>
        </row>
        <row r="158">
          <cell r="D158" t="str">
            <v>030501</v>
          </cell>
          <cell r="E158" t="str">
            <v xml:space="preserve">           a. Esquemas asociativos y Mipymes para la prestación de servicios locales</v>
          </cell>
        </row>
        <row r="159">
          <cell r="D159" t="str">
            <v>030502</v>
          </cell>
          <cell r="E159" t="str">
            <v xml:space="preserve">           b. Promoción de la participación ciudadana</v>
          </cell>
        </row>
        <row r="160">
          <cell r="D160" t="str">
            <v>030599</v>
          </cell>
          <cell r="E160" t="str">
            <v xml:space="preserve">            z. Otros programas</v>
          </cell>
        </row>
        <row r="161">
          <cell r="D161" t="str">
            <v>0306</v>
          </cell>
          <cell r="E161" t="str">
            <v xml:space="preserve">      6. Desarrollo de las micro, pequeñas y medianas empresas (Mipymes)</v>
          </cell>
        </row>
        <row r="162">
          <cell r="D162" t="str">
            <v>030601</v>
          </cell>
          <cell r="E162" t="str">
            <v xml:space="preserve">           a. Acceso al financiamiento</v>
          </cell>
        </row>
        <row r="163">
          <cell r="D163" t="str">
            <v>030602</v>
          </cell>
          <cell r="E163" t="str">
            <v xml:space="preserve">           b. Instrumentos de apoyo no financieros</v>
          </cell>
        </row>
        <row r="164">
          <cell r="D164" t="str">
            <v>030699</v>
          </cell>
          <cell r="E164" t="str">
            <v xml:space="preserve">            z. Otros programas</v>
          </cell>
        </row>
        <row r="165">
          <cell r="D165" t="str">
            <v>0307</v>
          </cell>
          <cell r="E165" t="str">
            <v xml:space="preserve">      7. Calidad de vida urbana</v>
          </cell>
        </row>
        <row r="166">
          <cell r="D166" t="str">
            <v>030701</v>
          </cell>
          <cell r="E166" t="str">
            <v xml:space="preserve">           a. Política habitacional</v>
          </cell>
        </row>
        <row r="167">
          <cell r="D167" t="str">
            <v>030702</v>
          </cell>
          <cell r="E167" t="str">
            <v xml:space="preserve">           b. Información para la gestión urbana</v>
          </cell>
        </row>
        <row r="168">
          <cell r="D168" t="str">
            <v>030703</v>
          </cell>
          <cell r="E168" t="str">
            <v xml:space="preserve">           c. Ordenamiento territorial y evaluación ambiental estratégica</v>
          </cell>
        </row>
        <row r="169">
          <cell r="D169" t="str">
            <v>030704</v>
          </cell>
          <cell r="E169" t="str">
            <v xml:space="preserve">           d. Asentamiento humano y entorno urbano</v>
          </cell>
        </row>
        <row r="170">
          <cell r="D170" t="str">
            <v>030705</v>
          </cell>
          <cell r="E170" t="str">
            <v xml:space="preserve">           e.  Estímulo a la innovación y al desarrollo tecnológico</v>
          </cell>
        </row>
        <row r="171">
          <cell r="D171" t="str">
            <v>030706</v>
          </cell>
          <cell r="E171" t="str">
            <v xml:space="preserve">           f.  Atención a población desplazada por la violencia a causa del conflicto interno</v>
          </cell>
        </row>
        <row r="172">
          <cell r="D172" t="str">
            <v>030799</v>
          </cell>
          <cell r="E172" t="str">
            <v xml:space="preserve">            z. Otros programas</v>
          </cell>
        </row>
        <row r="173">
          <cell r="D173" t="str">
            <v>0308</v>
          </cell>
          <cell r="E173" t="str">
            <v xml:space="preserve">      8. Prevención y mitigación de riesgos naturales</v>
          </cell>
        </row>
        <row r="174">
          <cell r="D174" t="str">
            <v>030801</v>
          </cell>
          <cell r="E174" t="str">
            <v xml:space="preserve">           a. Profundización del conocimiento en riesgos naturales y su divulgación</v>
          </cell>
        </row>
        <row r="175">
          <cell r="D175" t="str">
            <v>030802</v>
          </cell>
          <cell r="E175" t="str">
            <v xml:space="preserve">           b. Inclusión de la prevención y mitigación de riesgos en la planificación y la inversión territorial y sectorial</v>
          </cell>
        </row>
        <row r="176">
          <cell r="D176" t="str">
            <v>030803</v>
          </cell>
          <cell r="E176" t="str">
            <v xml:space="preserve">           c. Reducción de la vulnerabilidad financiera del Gobierno ante desastres</v>
          </cell>
        </row>
        <row r="177">
          <cell r="D177" t="str">
            <v>030899</v>
          </cell>
          <cell r="E177" t="str">
            <v xml:space="preserve">            z. Otros programas</v>
          </cell>
        </row>
        <row r="178">
          <cell r="D178" t="str">
            <v>0309</v>
          </cell>
          <cell r="E178" t="str">
            <v xml:space="preserve">      9. Fortalecimiento de grupos étnicos</v>
          </cell>
        </row>
        <row r="179">
          <cell r="D179" t="str">
            <v>030901</v>
          </cell>
          <cell r="E179" t="str">
            <v xml:space="preserve">           a. Indígenas</v>
          </cell>
        </row>
        <row r="180">
          <cell r="D180" t="str">
            <v>030902</v>
          </cell>
          <cell r="E180" t="str">
            <v xml:space="preserve">           b. Afrocolombianos</v>
          </cell>
        </row>
        <row r="181">
          <cell r="D181" t="str">
            <v>030903</v>
          </cell>
          <cell r="E181" t="str">
            <v xml:space="preserve">           c. Raizales de San Andrés, Providencia y Santa Catalina</v>
          </cell>
        </row>
        <row r="182">
          <cell r="D182" t="str">
            <v>030904</v>
          </cell>
          <cell r="E182" t="str">
            <v xml:space="preserve">           d.  Room (Gitano)</v>
          </cell>
        </row>
        <row r="183">
          <cell r="D183" t="str">
            <v>030999</v>
          </cell>
          <cell r="E183" t="str">
            <v xml:space="preserve">            z. Otros programas</v>
          </cell>
        </row>
        <row r="184">
          <cell r="D184" t="str">
            <v>0310</v>
          </cell>
          <cell r="E184" t="str">
            <v xml:space="preserve">      10. Mujeres constructoras de paz y desarrollo</v>
          </cell>
        </row>
        <row r="185">
          <cell r="D185" t="str">
            <v>031090</v>
          </cell>
          <cell r="E185" t="str">
            <v xml:space="preserve">           z. Programas varios</v>
          </cell>
        </row>
        <row r="186">
          <cell r="D186" t="str">
            <v>0311</v>
          </cell>
          <cell r="E186" t="str">
            <v xml:space="preserve">      11. Apoyo, promoción y fomento al deporte, la recreación física y la educación física.</v>
          </cell>
        </row>
        <row r="187">
          <cell r="D187" t="str">
            <v>031190</v>
          </cell>
          <cell r="E187" t="str">
            <v xml:space="preserve">           z. Programas varios</v>
          </cell>
        </row>
        <row r="188">
          <cell r="D188" t="str">
            <v>0390</v>
          </cell>
          <cell r="E188" t="str">
            <v xml:space="preserve">      90.  Fortalecimiento institucional</v>
          </cell>
        </row>
        <row r="189">
          <cell r="D189" t="str">
            <v>039001</v>
          </cell>
          <cell r="E189" t="str">
            <v xml:space="preserve">           a. Adecuación de infraestructura</v>
          </cell>
        </row>
        <row r="190">
          <cell r="D190" t="str">
            <v>039002</v>
          </cell>
          <cell r="E190" t="str">
            <v xml:space="preserve">           b. Capacitación y asistencia técnica</v>
          </cell>
        </row>
        <row r="191">
          <cell r="D191" t="str">
            <v>039003</v>
          </cell>
          <cell r="E191" t="str">
            <v xml:space="preserve">           c. Sistemas de información</v>
          </cell>
        </row>
        <row r="192">
          <cell r="D192" t="str">
            <v>039004</v>
          </cell>
          <cell r="E192" t="str">
            <v xml:space="preserve">           d. Otros</v>
          </cell>
        </row>
        <row r="193">
          <cell r="D193" t="str">
            <v>0310</v>
          </cell>
          <cell r="E193" t="str">
            <v xml:space="preserve">      99. Otros Construir equidad social </v>
          </cell>
        </row>
        <row r="194">
          <cell r="D194" t="str">
            <v>04</v>
          </cell>
          <cell r="E194" t="str">
            <v>IV.   LA RENOVACION DE LA ADMINISTRACION PUBLICA</v>
          </cell>
        </row>
        <row r="195">
          <cell r="D195" t="str">
            <v>0401</v>
          </cell>
          <cell r="E195" t="str">
            <v xml:space="preserve">      1. Fortalecimiento de la participación ciudadana</v>
          </cell>
        </row>
        <row r="196">
          <cell r="D196" t="str">
            <v>040190</v>
          </cell>
          <cell r="E196" t="str">
            <v xml:space="preserve">           z. Programas varios</v>
          </cell>
        </row>
        <row r="197">
          <cell r="D197" t="str">
            <v>0402</v>
          </cell>
          <cell r="E197" t="str">
            <v xml:space="preserve">      2. Una nueva cultura de gestión de lo público</v>
          </cell>
        </row>
        <row r="198">
          <cell r="D198" t="str">
            <v>040290</v>
          </cell>
          <cell r="E198" t="str">
            <v xml:space="preserve">           z. Programas varios</v>
          </cell>
        </row>
        <row r="199">
          <cell r="D199" t="str">
            <v>0403</v>
          </cell>
          <cell r="E199" t="str">
            <v xml:space="preserve">      3. Avance en la descentralización y el desarrollo  territorial</v>
          </cell>
        </row>
        <row r="200">
          <cell r="D200" t="str">
            <v>040390</v>
          </cell>
          <cell r="E200" t="str">
            <v xml:space="preserve">           z. Programas varios</v>
          </cell>
        </row>
        <row r="201">
          <cell r="D201" t="str">
            <v>0490</v>
          </cell>
          <cell r="E201" t="str">
            <v xml:space="preserve">      90.  Fortalecimiento institucional</v>
          </cell>
        </row>
        <row r="202">
          <cell r="D202" t="str">
            <v>049001</v>
          </cell>
          <cell r="E202" t="str">
            <v xml:space="preserve">           a. Adecuación de infraestructura</v>
          </cell>
        </row>
        <row r="203">
          <cell r="D203" t="str">
            <v>049002</v>
          </cell>
          <cell r="E203" t="str">
            <v xml:space="preserve">           b. Capacitación y asistencia técnica</v>
          </cell>
        </row>
        <row r="204">
          <cell r="D204" t="str">
            <v>049003</v>
          </cell>
          <cell r="E204" t="str">
            <v xml:space="preserve">           c. Sistemas de información</v>
          </cell>
        </row>
        <row r="205">
          <cell r="D205" t="str">
            <v>049004</v>
          </cell>
          <cell r="E205" t="str">
            <v xml:space="preserve">           d. Otros</v>
          </cell>
        </row>
        <row r="206">
          <cell r="D206" t="str">
            <v>0499</v>
          </cell>
          <cell r="E206" t="str">
            <v>99. Otras estrategias renovacion</v>
          </cell>
        </row>
        <row r="207">
          <cell r="D207" t="str">
            <v>049990</v>
          </cell>
          <cell r="E207" t="str">
            <v xml:space="preserve">           z. Programas varios</v>
          </cell>
        </row>
        <row r="208">
          <cell r="D208" t="str">
            <v>05</v>
          </cell>
          <cell r="E208" t="str">
            <v>V.   Entorno macroeconómico</v>
          </cell>
        </row>
        <row r="209">
          <cell r="D209" t="str">
            <v>0501</v>
          </cell>
          <cell r="E209" t="str">
            <v>1. Crecimiento económico 2002-2006</v>
          </cell>
        </row>
        <row r="210">
          <cell r="D210" t="str">
            <v>050190</v>
          </cell>
          <cell r="E210" t="str">
            <v xml:space="preserve">           z. Programas varios</v>
          </cell>
        </row>
        <row r="211">
          <cell r="D211" t="str">
            <v>0502</v>
          </cell>
          <cell r="E211" t="str">
            <v>2. Proyecciones del PIB por ramas de actividad económica 2002-2006</v>
          </cell>
        </row>
        <row r="212">
          <cell r="D212" t="str">
            <v>050290</v>
          </cell>
          <cell r="E212" t="str">
            <v xml:space="preserve">           z. Programas varios</v>
          </cell>
        </row>
        <row r="213">
          <cell r="D213" t="str">
            <v>0503</v>
          </cell>
          <cell r="E213" t="str">
            <v>3. Proyecciones de demanda 2002-2006</v>
          </cell>
        </row>
        <row r="214">
          <cell r="D214" t="str">
            <v>050390</v>
          </cell>
          <cell r="E214" t="str">
            <v xml:space="preserve">           z. Programas varios</v>
          </cell>
        </row>
        <row r="215">
          <cell r="D215" t="str">
            <v>0504</v>
          </cell>
          <cell r="E215" t="str">
            <v>4. Proyecciones de la Cuenta Corriente 2002-2006</v>
          </cell>
        </row>
        <row r="216">
          <cell r="D216" t="str">
            <v>050490</v>
          </cell>
          <cell r="E216" t="str">
            <v xml:space="preserve">           z. Programas varios</v>
          </cell>
        </row>
        <row r="217">
          <cell r="D217" t="str">
            <v>0505</v>
          </cell>
          <cell r="E217" t="str">
            <v>5. Proyecciones fiscales y sostenibilidad de la deuda</v>
          </cell>
        </row>
        <row r="218">
          <cell r="D218" t="str">
            <v>050590</v>
          </cell>
          <cell r="E218" t="str">
            <v xml:space="preserve">           z. Programas varios</v>
          </cell>
        </row>
        <row r="219">
          <cell r="D219" t="str">
            <v>0506</v>
          </cell>
          <cell r="E219" t="str">
            <v>6. Proyecciones de ahorro e inversión</v>
          </cell>
        </row>
        <row r="220">
          <cell r="D220" t="str">
            <v>050690</v>
          </cell>
          <cell r="E220" t="str">
            <v xml:space="preserve">           z. Programas varios</v>
          </cell>
        </row>
        <row r="221">
          <cell r="D221" t="str">
            <v>90</v>
          </cell>
          <cell r="E221" t="str">
            <v xml:space="preserve">    OTROS OBJETIVOS</v>
          </cell>
        </row>
        <row r="222">
          <cell r="D222" t="str">
            <v>9099</v>
          </cell>
          <cell r="E222" t="str">
            <v xml:space="preserve">         99. Otras estrategias</v>
          </cell>
        </row>
        <row r="223">
          <cell r="D223" t="str">
            <v>909990</v>
          </cell>
          <cell r="E223" t="str">
            <v xml:space="preserve">               z. Otros programas/políticas</v>
          </cell>
        </row>
        <row r="224">
          <cell r="E224" t="str">
            <v>99. No clasificado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6"/>
  <sheetViews>
    <sheetView workbookViewId="0">
      <selection activeCell="B34" sqref="B34"/>
    </sheetView>
  </sheetViews>
  <sheetFormatPr baseColWidth="10" defaultRowHeight="15" x14ac:dyDescent="0.25"/>
  <cols>
    <col min="1" max="1" width="1.7109375" customWidth="1"/>
    <col min="2" max="2" width="59.5703125" customWidth="1"/>
    <col min="3" max="3" width="21.5703125" customWidth="1"/>
  </cols>
  <sheetData>
    <row r="1" spans="2:3" ht="9" customHeight="1" x14ac:dyDescent="0.25"/>
    <row r="2" spans="2:3" ht="39" customHeight="1" x14ac:dyDescent="0.25">
      <c r="B2" s="366" t="s">
        <v>20</v>
      </c>
      <c r="C2" s="367"/>
    </row>
    <row r="3" spans="2:3" ht="21" customHeight="1" x14ac:dyDescent="0.25">
      <c r="B3" s="4" t="s">
        <v>21</v>
      </c>
      <c r="C3" s="5" t="s">
        <v>110</v>
      </c>
    </row>
    <row r="4" spans="2:3" ht="15.75" x14ac:dyDescent="0.25">
      <c r="B4" s="6" t="s">
        <v>22</v>
      </c>
      <c r="C4" s="19" t="s">
        <v>18</v>
      </c>
    </row>
    <row r="5" spans="2:3" ht="15.75" x14ac:dyDescent="0.25">
      <c r="B5" s="7" t="s">
        <v>39</v>
      </c>
      <c r="C5" s="20" t="s">
        <v>18</v>
      </c>
    </row>
    <row r="6" spans="2:3" ht="15.75" x14ac:dyDescent="0.25">
      <c r="B6" s="6" t="s">
        <v>37</v>
      </c>
      <c r="C6" s="19" t="s">
        <v>18</v>
      </c>
    </row>
    <row r="7" spans="2:3" ht="15.75" x14ac:dyDescent="0.25">
      <c r="B7" s="7" t="s">
        <v>35</v>
      </c>
      <c r="C7" s="20" t="s">
        <v>18</v>
      </c>
    </row>
    <row r="8" spans="2:3" ht="15.75" x14ac:dyDescent="0.25">
      <c r="B8" s="6" t="s">
        <v>33</v>
      </c>
      <c r="C8" s="19" t="s">
        <v>18</v>
      </c>
    </row>
    <row r="9" spans="2:3" ht="15.75" x14ac:dyDescent="0.25">
      <c r="B9" s="7" t="s">
        <v>38</v>
      </c>
      <c r="C9" s="20" t="s">
        <v>18</v>
      </c>
    </row>
    <row r="10" spans="2:3" ht="15.75" x14ac:dyDescent="0.25">
      <c r="B10" s="6" t="s">
        <v>34</v>
      </c>
      <c r="C10" s="19" t="s">
        <v>18</v>
      </c>
    </row>
    <row r="11" spans="2:3" ht="15.75" x14ac:dyDescent="0.25">
      <c r="B11" s="7" t="s">
        <v>36</v>
      </c>
      <c r="C11" s="20" t="s">
        <v>18</v>
      </c>
    </row>
    <row r="12" spans="2:3" ht="15.75" x14ac:dyDescent="0.25">
      <c r="B12" s="6" t="s">
        <v>26</v>
      </c>
      <c r="C12" s="24"/>
    </row>
    <row r="13" spans="2:3" x14ac:dyDescent="0.25">
      <c r="B13" s="7" t="s">
        <v>27</v>
      </c>
      <c r="C13" s="15"/>
    </row>
    <row r="14" spans="2:3" ht="15.75" x14ac:dyDescent="0.25">
      <c r="B14" s="6" t="s">
        <v>29</v>
      </c>
      <c r="C14" s="19" t="s">
        <v>18</v>
      </c>
    </row>
    <row r="15" spans="2:3" ht="15.75" x14ac:dyDescent="0.25">
      <c r="B15" s="7" t="s">
        <v>30</v>
      </c>
      <c r="C15" s="20" t="s">
        <v>18</v>
      </c>
    </row>
    <row r="16" spans="2:3" ht="15.75" x14ac:dyDescent="0.25">
      <c r="B16" s="6" t="s">
        <v>31</v>
      </c>
      <c r="C16" s="19" t="s">
        <v>18</v>
      </c>
    </row>
    <row r="17" spans="2:3" ht="15.75" x14ac:dyDescent="0.25">
      <c r="B17" s="7" t="s">
        <v>28</v>
      </c>
      <c r="C17" s="20" t="s">
        <v>18</v>
      </c>
    </row>
    <row r="18" spans="2:3" ht="22.5" x14ac:dyDescent="0.25">
      <c r="B18" s="6" t="s">
        <v>32</v>
      </c>
      <c r="C18" s="19" t="s">
        <v>18</v>
      </c>
    </row>
    <row r="19" spans="2:3" x14ac:dyDescent="0.25">
      <c r="B19" s="7" t="s">
        <v>23</v>
      </c>
      <c r="C19" s="23"/>
    </row>
    <row r="20" spans="2:3" ht="15.75" x14ac:dyDescent="0.25">
      <c r="B20" s="6" t="s">
        <v>24</v>
      </c>
      <c r="C20" s="19" t="s">
        <v>18</v>
      </c>
    </row>
    <row r="21" spans="2:3" ht="15.75" x14ac:dyDescent="0.25">
      <c r="B21" s="7" t="s">
        <v>105</v>
      </c>
      <c r="C21" s="20" t="s">
        <v>18</v>
      </c>
    </row>
    <row r="22" spans="2:3" ht="15.75" x14ac:dyDescent="0.25">
      <c r="B22" s="6" t="s">
        <v>104</v>
      </c>
      <c r="C22" s="19" t="s">
        <v>18</v>
      </c>
    </row>
    <row r="23" spans="2:3" ht="15.75" x14ac:dyDescent="0.25">
      <c r="B23" s="7" t="s">
        <v>24</v>
      </c>
      <c r="C23" s="20" t="s">
        <v>18</v>
      </c>
    </row>
    <row r="24" spans="2:3" ht="15.75" x14ac:dyDescent="0.25">
      <c r="B24" s="6" t="s">
        <v>25</v>
      </c>
      <c r="C24" s="19" t="s">
        <v>18</v>
      </c>
    </row>
    <row r="25" spans="2:3" ht="22.5" x14ac:dyDescent="0.25">
      <c r="B25" s="7" t="s">
        <v>32</v>
      </c>
      <c r="C25" s="20" t="s">
        <v>18</v>
      </c>
    </row>
    <row r="26" spans="2:3" x14ac:dyDescent="0.25">
      <c r="B26" s="8"/>
      <c r="C26" s="9"/>
    </row>
  </sheetData>
  <mergeCells count="1">
    <mergeCell ref="B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74"/>
  <sheetViews>
    <sheetView zoomScale="73" zoomScaleNormal="73" workbookViewId="0">
      <pane xSplit="1" ySplit="3" topLeftCell="C4" activePane="bottomRight" state="frozen"/>
      <selection pane="topRight" activeCell="B1" sqref="B1"/>
      <selection pane="bottomLeft" activeCell="A4" sqref="A4"/>
      <selection pane="bottomRight" activeCell="C4" sqref="C4:C8"/>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54.5703125" customWidth="1"/>
    <col min="24" max="24" width="24.5703125" customWidth="1"/>
    <col min="25" max="25" width="28.42578125" customWidth="1"/>
  </cols>
  <sheetData>
    <row r="1" spans="2:25" ht="105.75" customHeight="1" x14ac:dyDescent="0.25"/>
    <row r="2" spans="2:25" ht="37.5" customHeight="1" thickBot="1" x14ac:dyDescent="0.3">
      <c r="B2" s="1"/>
      <c r="C2" s="35"/>
      <c r="D2" s="2"/>
      <c r="E2" s="2"/>
      <c r="F2" s="2"/>
      <c r="G2" s="2"/>
      <c r="H2" s="2"/>
      <c r="I2" s="18"/>
      <c r="J2" s="419" t="s">
        <v>0</v>
      </c>
      <c r="K2" s="419"/>
      <c r="L2" s="419"/>
      <c r="M2" s="419"/>
      <c r="N2" s="419"/>
      <c r="O2" s="419"/>
      <c r="P2" s="419"/>
      <c r="Q2" s="419"/>
      <c r="R2" s="419"/>
      <c r="S2" s="419"/>
      <c r="T2" s="419"/>
      <c r="U2" s="419"/>
      <c r="V2" s="420" t="s">
        <v>357</v>
      </c>
      <c r="W2" s="420"/>
      <c r="X2" s="420"/>
      <c r="Y2" s="420"/>
    </row>
    <row r="3" spans="2:25"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103" t="s">
        <v>367</v>
      </c>
      <c r="W3" s="49" t="s">
        <v>359</v>
      </c>
      <c r="X3" s="103" t="s">
        <v>366</v>
      </c>
      <c r="Y3" s="49" t="s">
        <v>362</v>
      </c>
    </row>
    <row r="4" spans="2:25" s="10" customFormat="1" ht="51.75" customHeight="1" x14ac:dyDescent="0.2">
      <c r="B4" s="368" t="s">
        <v>99</v>
      </c>
      <c r="C4" s="376" t="s">
        <v>200</v>
      </c>
      <c r="D4" s="414" t="s">
        <v>308</v>
      </c>
      <c r="E4" s="413">
        <v>1</v>
      </c>
      <c r="F4" s="414" t="s">
        <v>315</v>
      </c>
      <c r="G4" s="414" t="s">
        <v>156</v>
      </c>
      <c r="H4" s="368" t="s">
        <v>40</v>
      </c>
      <c r="I4" s="29" t="s">
        <v>157</v>
      </c>
      <c r="J4" s="22"/>
      <c r="K4" s="22"/>
      <c r="L4" s="22"/>
      <c r="M4" s="22"/>
      <c r="N4" s="22"/>
      <c r="O4" s="22"/>
      <c r="P4" s="22"/>
      <c r="Q4" s="22"/>
      <c r="R4" s="22"/>
      <c r="S4" s="22"/>
      <c r="T4" s="22"/>
      <c r="U4" s="22"/>
    </row>
    <row r="5" spans="2:25" s="10" customFormat="1" ht="51.75" customHeight="1" x14ac:dyDescent="0.2">
      <c r="B5" s="368"/>
      <c r="C5" s="376"/>
      <c r="D5" s="414"/>
      <c r="E5" s="413"/>
      <c r="F5" s="414"/>
      <c r="G5" s="414"/>
      <c r="H5" s="368"/>
      <c r="I5" s="25" t="s">
        <v>309</v>
      </c>
      <c r="J5" s="22"/>
      <c r="K5" s="22"/>
      <c r="L5" s="22"/>
      <c r="M5" s="22"/>
      <c r="N5" s="22"/>
      <c r="O5" s="22"/>
      <c r="P5" s="22"/>
      <c r="Q5" s="22"/>
      <c r="R5" s="22"/>
      <c r="S5" s="22"/>
      <c r="T5" s="22"/>
      <c r="U5" s="22"/>
    </row>
    <row r="6" spans="2:25" s="10" customFormat="1" ht="51.75" customHeight="1" x14ac:dyDescent="0.2">
      <c r="B6" s="368"/>
      <c r="C6" s="376"/>
      <c r="D6" s="414"/>
      <c r="E6" s="413"/>
      <c r="F6" s="414"/>
      <c r="G6" s="414"/>
      <c r="H6" s="368"/>
      <c r="I6" s="25" t="s">
        <v>310</v>
      </c>
      <c r="J6" s="22"/>
      <c r="K6" s="22"/>
      <c r="L6" s="22"/>
      <c r="M6" s="22"/>
      <c r="N6" s="22"/>
      <c r="O6" s="22"/>
      <c r="P6" s="22"/>
      <c r="Q6" s="22"/>
      <c r="R6" s="22"/>
      <c r="S6" s="22"/>
      <c r="T6" s="22"/>
      <c r="U6" s="22"/>
    </row>
    <row r="7" spans="2:25" s="10" customFormat="1" ht="51.75" customHeight="1" x14ac:dyDescent="0.2">
      <c r="B7" s="368"/>
      <c r="C7" s="376"/>
      <c r="D7" s="414"/>
      <c r="E7" s="413"/>
      <c r="F7" s="414"/>
      <c r="G7" s="414"/>
      <c r="H7" s="368"/>
      <c r="I7" s="25" t="s">
        <v>311</v>
      </c>
      <c r="J7" s="22"/>
      <c r="K7" s="22"/>
      <c r="L7" s="22"/>
      <c r="M7" s="22"/>
      <c r="N7" s="22"/>
      <c r="O7" s="22"/>
      <c r="P7" s="22"/>
      <c r="Q7" s="22"/>
      <c r="R7" s="22"/>
      <c r="S7" s="22"/>
      <c r="T7" s="22"/>
      <c r="U7" s="22"/>
    </row>
    <row r="8" spans="2:25" s="10" customFormat="1" ht="51.75" customHeight="1" x14ac:dyDescent="0.2">
      <c r="B8" s="368"/>
      <c r="C8" s="376"/>
      <c r="D8" s="414"/>
      <c r="E8" s="413"/>
      <c r="F8" s="414"/>
      <c r="G8" s="414"/>
      <c r="H8" s="368"/>
      <c r="I8" s="25" t="s">
        <v>312</v>
      </c>
      <c r="J8" s="22"/>
      <c r="K8" s="22"/>
      <c r="L8" s="22"/>
      <c r="M8" s="22"/>
      <c r="N8" s="22"/>
      <c r="O8" s="22"/>
      <c r="P8" s="22"/>
      <c r="Q8" s="22"/>
      <c r="R8" s="22"/>
      <c r="S8" s="22"/>
      <c r="T8" s="22"/>
      <c r="U8" s="22"/>
    </row>
    <row r="9" spans="2:25" s="10" customFormat="1" ht="51.75" customHeight="1" x14ac:dyDescent="0.2">
      <c r="B9" s="368" t="s">
        <v>113</v>
      </c>
      <c r="C9" s="376" t="s">
        <v>200</v>
      </c>
      <c r="D9" s="418" t="s">
        <v>313</v>
      </c>
      <c r="E9" s="413">
        <v>1</v>
      </c>
      <c r="F9" s="414" t="s">
        <v>314</v>
      </c>
      <c r="G9" s="414" t="s">
        <v>156</v>
      </c>
      <c r="H9" s="368" t="s">
        <v>40</v>
      </c>
      <c r="I9" s="25" t="s">
        <v>316</v>
      </c>
      <c r="J9" s="22"/>
      <c r="K9" s="22"/>
      <c r="L9" s="22"/>
      <c r="M9" s="22"/>
      <c r="N9" s="22"/>
      <c r="O9" s="22"/>
      <c r="P9" s="22"/>
      <c r="Q9" s="22"/>
      <c r="R9" s="22"/>
      <c r="S9" s="22"/>
      <c r="T9" s="22"/>
      <c r="U9" s="22"/>
    </row>
    <row r="10" spans="2:25" s="10" customFormat="1" ht="51.75" customHeight="1" x14ac:dyDescent="0.2">
      <c r="B10" s="368"/>
      <c r="C10" s="376"/>
      <c r="D10" s="418"/>
      <c r="E10" s="413"/>
      <c r="F10" s="414"/>
      <c r="G10" s="414"/>
      <c r="H10" s="368"/>
      <c r="I10" s="25" t="s">
        <v>317</v>
      </c>
      <c r="J10" s="22"/>
      <c r="K10" s="22"/>
      <c r="L10" s="22"/>
      <c r="M10" s="22"/>
      <c r="N10" s="22"/>
      <c r="O10" s="22"/>
      <c r="P10" s="22"/>
      <c r="Q10" s="22"/>
      <c r="R10" s="22"/>
      <c r="S10" s="22"/>
      <c r="T10" s="22"/>
      <c r="U10" s="22"/>
    </row>
    <row r="11" spans="2:25" s="10" customFormat="1" ht="51.75" customHeight="1" x14ac:dyDescent="0.2">
      <c r="B11" s="368"/>
      <c r="C11" s="376"/>
      <c r="D11" s="418"/>
      <c r="E11" s="413"/>
      <c r="F11" s="414"/>
      <c r="G11" s="414"/>
      <c r="H11" s="368"/>
      <c r="I11" s="25" t="s">
        <v>318</v>
      </c>
      <c r="J11" s="22"/>
      <c r="K11" s="22"/>
      <c r="L11" s="22"/>
      <c r="M11" s="22"/>
      <c r="N11" s="22"/>
      <c r="O11" s="22"/>
      <c r="P11" s="22"/>
      <c r="Q11" s="22"/>
      <c r="R11" s="22"/>
      <c r="S11" s="22"/>
      <c r="T11" s="22"/>
      <c r="U11" s="22"/>
    </row>
    <row r="12" spans="2:25" s="10" customFormat="1" ht="51.75" customHeight="1" x14ac:dyDescent="0.2">
      <c r="B12" s="368"/>
      <c r="C12" s="376"/>
      <c r="D12" s="418"/>
      <c r="E12" s="413"/>
      <c r="F12" s="414"/>
      <c r="G12" s="414"/>
      <c r="H12" s="368"/>
      <c r="I12" s="25" t="s">
        <v>319</v>
      </c>
      <c r="J12" s="22"/>
      <c r="K12" s="22"/>
      <c r="L12" s="22"/>
      <c r="M12" s="22"/>
      <c r="N12" s="22"/>
      <c r="O12" s="22"/>
      <c r="P12" s="22"/>
      <c r="Q12" s="22"/>
      <c r="R12" s="22"/>
      <c r="S12" s="22"/>
      <c r="T12" s="22"/>
      <c r="U12" s="22"/>
    </row>
    <row r="13" spans="2:25" s="10" customFormat="1" ht="51.75" customHeight="1" x14ac:dyDescent="0.2">
      <c r="B13" s="368" t="s">
        <v>113</v>
      </c>
      <c r="C13" s="376" t="s">
        <v>202</v>
      </c>
      <c r="D13" s="414" t="s">
        <v>344</v>
      </c>
      <c r="E13" s="413">
        <v>1</v>
      </c>
      <c r="F13" s="414" t="s">
        <v>345</v>
      </c>
      <c r="G13" s="414" t="s">
        <v>156</v>
      </c>
      <c r="H13" s="368" t="s">
        <v>40</v>
      </c>
      <c r="I13" s="25" t="s">
        <v>346</v>
      </c>
      <c r="J13" s="22"/>
      <c r="K13" s="22"/>
      <c r="L13" s="22"/>
      <c r="M13" s="22"/>
      <c r="N13" s="22"/>
      <c r="O13" s="22"/>
      <c r="P13" s="22"/>
      <c r="Q13" s="22"/>
      <c r="R13" s="22"/>
      <c r="S13" s="22"/>
      <c r="T13" s="22"/>
      <c r="U13" s="22"/>
    </row>
    <row r="14" spans="2:25" s="10" customFormat="1" ht="51.75" customHeight="1" x14ac:dyDescent="0.2">
      <c r="B14" s="368"/>
      <c r="C14" s="376"/>
      <c r="D14" s="414"/>
      <c r="E14" s="413"/>
      <c r="F14" s="414"/>
      <c r="G14" s="414"/>
      <c r="H14" s="368"/>
      <c r="I14" s="25" t="s">
        <v>347</v>
      </c>
      <c r="J14" s="22"/>
      <c r="K14" s="22"/>
      <c r="L14" s="22"/>
      <c r="M14" s="22"/>
      <c r="N14" s="22"/>
      <c r="O14" s="22"/>
      <c r="P14" s="22"/>
      <c r="Q14" s="22"/>
      <c r="R14" s="22"/>
      <c r="S14" s="22"/>
      <c r="T14" s="22"/>
      <c r="U14" s="22"/>
    </row>
    <row r="15" spans="2:25" s="10" customFormat="1" ht="51.75" customHeight="1" x14ac:dyDescent="0.2">
      <c r="B15" s="368"/>
      <c r="C15" s="376"/>
      <c r="D15" s="414"/>
      <c r="E15" s="413"/>
      <c r="F15" s="414"/>
      <c r="G15" s="414"/>
      <c r="H15" s="368"/>
      <c r="I15" s="25" t="s">
        <v>348</v>
      </c>
      <c r="J15" s="22"/>
      <c r="K15" s="22"/>
      <c r="L15" s="22"/>
      <c r="M15" s="22"/>
      <c r="N15" s="22"/>
      <c r="O15" s="22"/>
      <c r="P15" s="22"/>
      <c r="Q15" s="22"/>
      <c r="R15" s="22"/>
      <c r="S15" s="22"/>
      <c r="T15" s="22"/>
      <c r="U15" s="22"/>
    </row>
    <row r="16" spans="2:25" s="10" customFormat="1" ht="51.75" customHeight="1" x14ac:dyDescent="0.2">
      <c r="B16" s="368"/>
      <c r="C16" s="376"/>
      <c r="D16" s="414"/>
      <c r="E16" s="413"/>
      <c r="F16" s="414"/>
      <c r="G16" s="414"/>
      <c r="H16" s="368"/>
      <c r="I16" s="25" t="s">
        <v>317</v>
      </c>
      <c r="J16" s="22"/>
      <c r="K16" s="22"/>
      <c r="L16" s="22"/>
      <c r="M16" s="22"/>
      <c r="N16" s="22"/>
      <c r="O16" s="22"/>
      <c r="P16" s="22"/>
      <c r="Q16" s="22"/>
      <c r="R16" s="22"/>
      <c r="S16" s="22"/>
      <c r="T16" s="22"/>
      <c r="U16" s="22"/>
    </row>
    <row r="17" spans="2:21" s="10" customFormat="1" ht="51.75" customHeight="1" x14ac:dyDescent="0.2">
      <c r="B17" s="368"/>
      <c r="C17" s="376"/>
      <c r="D17" s="414"/>
      <c r="E17" s="413"/>
      <c r="F17" s="414"/>
      <c r="G17" s="414"/>
      <c r="H17" s="368"/>
      <c r="I17" s="25" t="s">
        <v>349</v>
      </c>
      <c r="J17" s="22"/>
      <c r="K17" s="22"/>
      <c r="L17" s="22"/>
      <c r="M17" s="22"/>
      <c r="N17" s="22"/>
      <c r="O17" s="22"/>
      <c r="P17" s="22"/>
      <c r="Q17" s="22"/>
      <c r="R17" s="22"/>
      <c r="S17" s="22"/>
      <c r="T17" s="22"/>
      <c r="U17" s="22"/>
    </row>
    <row r="18" spans="2:21" s="10" customFormat="1" ht="51.75" customHeight="1" x14ac:dyDescent="0.2">
      <c r="B18" s="368" t="s">
        <v>113</v>
      </c>
      <c r="C18" s="376" t="s">
        <v>200</v>
      </c>
      <c r="D18" s="376" t="s">
        <v>321</v>
      </c>
      <c r="E18" s="413" t="s">
        <v>322</v>
      </c>
      <c r="F18" s="414" t="s">
        <v>324</v>
      </c>
      <c r="G18" s="414" t="s">
        <v>323</v>
      </c>
      <c r="H18" s="368" t="s">
        <v>350</v>
      </c>
      <c r="I18" s="25" t="s">
        <v>325</v>
      </c>
      <c r="J18" s="22"/>
      <c r="K18" s="22"/>
      <c r="L18" s="22"/>
      <c r="M18" s="22"/>
      <c r="N18" s="22"/>
      <c r="O18" s="22"/>
      <c r="P18" s="22"/>
      <c r="Q18" s="22"/>
      <c r="R18" s="22"/>
      <c r="S18" s="22"/>
      <c r="T18" s="22"/>
      <c r="U18" s="22"/>
    </row>
    <row r="19" spans="2:21" s="10" customFormat="1" ht="51.75" customHeight="1" x14ac:dyDescent="0.2">
      <c r="B19" s="368"/>
      <c r="C19" s="376"/>
      <c r="D19" s="376"/>
      <c r="E19" s="413"/>
      <c r="F19" s="414"/>
      <c r="G19" s="414"/>
      <c r="H19" s="368"/>
      <c r="I19" s="25" t="s">
        <v>326</v>
      </c>
      <c r="J19" s="22"/>
      <c r="K19" s="22"/>
      <c r="L19" s="22"/>
      <c r="M19" s="22"/>
      <c r="N19" s="22"/>
      <c r="O19" s="22"/>
      <c r="P19" s="22"/>
      <c r="Q19" s="22"/>
      <c r="R19" s="22"/>
      <c r="S19" s="22"/>
      <c r="T19" s="22"/>
      <c r="U19" s="22"/>
    </row>
    <row r="20" spans="2:21" s="10" customFormat="1" ht="51.75" customHeight="1" x14ac:dyDescent="0.2">
      <c r="B20" s="368"/>
      <c r="C20" s="376"/>
      <c r="D20" s="376"/>
      <c r="E20" s="413"/>
      <c r="F20" s="414"/>
      <c r="G20" s="414"/>
      <c r="H20" s="368"/>
      <c r="I20" s="25" t="s">
        <v>327</v>
      </c>
      <c r="J20" s="22"/>
      <c r="K20" s="22"/>
      <c r="L20" s="22"/>
      <c r="M20" s="22"/>
      <c r="N20" s="22"/>
      <c r="O20" s="22"/>
      <c r="P20" s="22"/>
      <c r="Q20" s="22"/>
      <c r="R20" s="22"/>
      <c r="S20" s="22"/>
      <c r="T20" s="22"/>
      <c r="U20" s="22"/>
    </row>
    <row r="21" spans="2:21" s="10" customFormat="1" ht="51.75" customHeight="1" x14ac:dyDescent="0.2">
      <c r="B21" s="368"/>
      <c r="C21" s="376"/>
      <c r="D21" s="376"/>
      <c r="E21" s="413"/>
      <c r="F21" s="414"/>
      <c r="G21" s="414"/>
      <c r="H21" s="368"/>
      <c r="I21" s="25" t="s">
        <v>328</v>
      </c>
      <c r="J21" s="22"/>
      <c r="K21" s="22"/>
      <c r="L21" s="22"/>
      <c r="M21" s="22"/>
      <c r="N21" s="22"/>
      <c r="O21" s="22"/>
      <c r="P21" s="22"/>
      <c r="Q21" s="22"/>
      <c r="R21" s="22"/>
      <c r="S21" s="22"/>
      <c r="T21" s="22"/>
      <c r="U21" s="22"/>
    </row>
    <row r="22" spans="2:21" s="10" customFormat="1" ht="51.75" customHeight="1" x14ac:dyDescent="0.2">
      <c r="B22" s="368"/>
      <c r="C22" s="376"/>
      <c r="D22" s="376"/>
      <c r="E22" s="413"/>
      <c r="F22" s="414"/>
      <c r="G22" s="414"/>
      <c r="H22" s="368"/>
      <c r="I22" s="25" t="s">
        <v>329</v>
      </c>
      <c r="J22" s="22"/>
      <c r="K22" s="22"/>
      <c r="L22" s="22"/>
      <c r="M22" s="22"/>
      <c r="N22" s="22"/>
      <c r="O22" s="22"/>
      <c r="P22" s="22"/>
      <c r="Q22" s="22"/>
      <c r="R22" s="22"/>
      <c r="S22" s="22"/>
      <c r="T22" s="22"/>
      <c r="U22" s="22"/>
    </row>
    <row r="23" spans="2:21" s="10" customFormat="1" ht="51.75" customHeight="1" x14ac:dyDescent="0.2">
      <c r="B23" s="368" t="s">
        <v>100</v>
      </c>
      <c r="C23" s="376" t="s">
        <v>200</v>
      </c>
      <c r="D23" s="373" t="s">
        <v>191</v>
      </c>
      <c r="E23" s="374">
        <v>1</v>
      </c>
      <c r="F23" s="374" t="s">
        <v>193</v>
      </c>
      <c r="G23" s="374" t="s">
        <v>192</v>
      </c>
      <c r="H23" s="368" t="s">
        <v>197</v>
      </c>
      <c r="I23" s="25" t="s">
        <v>194</v>
      </c>
      <c r="J23" s="22" t="s">
        <v>18</v>
      </c>
      <c r="K23" s="22" t="s">
        <v>18</v>
      </c>
      <c r="L23" s="22" t="s">
        <v>18</v>
      </c>
      <c r="M23" s="22" t="s">
        <v>18</v>
      </c>
      <c r="N23" s="22" t="s">
        <v>18</v>
      </c>
      <c r="O23" s="22" t="s">
        <v>18</v>
      </c>
      <c r="P23" s="22" t="s">
        <v>18</v>
      </c>
      <c r="Q23" s="22" t="s">
        <v>18</v>
      </c>
      <c r="R23" s="22" t="s">
        <v>18</v>
      </c>
      <c r="S23" s="22" t="s">
        <v>18</v>
      </c>
      <c r="T23" s="22" t="s">
        <v>18</v>
      </c>
      <c r="U23" s="22" t="s">
        <v>18</v>
      </c>
    </row>
    <row r="24" spans="2:21" s="10" customFormat="1" ht="51.75" customHeight="1" x14ac:dyDescent="0.2">
      <c r="B24" s="368"/>
      <c r="C24" s="376"/>
      <c r="D24" s="373"/>
      <c r="E24" s="374"/>
      <c r="F24" s="374"/>
      <c r="G24" s="374"/>
      <c r="H24" s="368"/>
      <c r="I24" s="25" t="s">
        <v>195</v>
      </c>
      <c r="J24" s="22"/>
      <c r="K24" s="22" t="s">
        <v>18</v>
      </c>
      <c r="L24" s="22"/>
      <c r="M24" s="22" t="s">
        <v>18</v>
      </c>
      <c r="N24" s="22"/>
      <c r="O24" s="22" t="s">
        <v>18</v>
      </c>
      <c r="P24" s="22"/>
      <c r="Q24" s="22"/>
      <c r="R24" s="22"/>
      <c r="S24" s="22"/>
      <c r="T24" s="22"/>
      <c r="U24" s="22"/>
    </row>
    <row r="25" spans="2:21" ht="55.5" customHeight="1" x14ac:dyDescent="0.25">
      <c r="B25" s="368"/>
      <c r="C25" s="376"/>
      <c r="D25" s="373"/>
      <c r="E25" s="374"/>
      <c r="F25" s="374"/>
      <c r="G25" s="374"/>
      <c r="H25" s="368"/>
      <c r="I25" s="25" t="s">
        <v>196</v>
      </c>
      <c r="J25" s="22" t="s">
        <v>18</v>
      </c>
      <c r="K25" s="22" t="s">
        <v>18</v>
      </c>
      <c r="L25" s="22" t="s">
        <v>18</v>
      </c>
      <c r="M25" s="22" t="s">
        <v>18</v>
      </c>
      <c r="N25" s="22" t="s">
        <v>18</v>
      </c>
      <c r="O25" s="22" t="s">
        <v>18</v>
      </c>
      <c r="P25" s="22" t="s">
        <v>18</v>
      </c>
      <c r="Q25" s="22" t="s">
        <v>18</v>
      </c>
      <c r="R25" s="22" t="s">
        <v>18</v>
      </c>
      <c r="S25" s="22" t="s">
        <v>18</v>
      </c>
      <c r="T25" s="22" t="s">
        <v>18</v>
      </c>
      <c r="U25" s="22" t="s">
        <v>18</v>
      </c>
    </row>
    <row r="26" spans="2:21" ht="44.25" customHeight="1" thickBot="1" x14ac:dyDescent="0.3">
      <c r="B26" s="368"/>
      <c r="C26" s="376" t="s">
        <v>200</v>
      </c>
      <c r="D26" s="373" t="s">
        <v>114</v>
      </c>
      <c r="E26" s="374">
        <v>1</v>
      </c>
      <c r="F26" s="403" t="s">
        <v>119</v>
      </c>
      <c r="G26" s="403" t="s">
        <v>46</v>
      </c>
      <c r="H26" s="368" t="s">
        <v>198</v>
      </c>
      <c r="I26" s="25" t="s">
        <v>129</v>
      </c>
      <c r="J26" s="22" t="s">
        <v>18</v>
      </c>
      <c r="K26" s="22"/>
      <c r="L26" s="22"/>
      <c r="M26" s="22"/>
      <c r="N26" s="22"/>
      <c r="O26" s="22"/>
      <c r="P26" s="22"/>
      <c r="Q26" s="22"/>
      <c r="R26" s="22"/>
      <c r="S26" s="22"/>
      <c r="T26" s="22"/>
      <c r="U26" s="22"/>
    </row>
    <row r="27" spans="2:21" ht="44.25" customHeight="1" thickTop="1" x14ac:dyDescent="0.25">
      <c r="B27" s="368"/>
      <c r="C27" s="376"/>
      <c r="D27" s="373"/>
      <c r="E27" s="374"/>
      <c r="F27" s="403"/>
      <c r="G27" s="403"/>
      <c r="H27" s="368"/>
      <c r="I27" s="25" t="s">
        <v>130</v>
      </c>
      <c r="J27" s="21"/>
      <c r="K27" s="11"/>
      <c r="L27" s="11" t="s">
        <v>18</v>
      </c>
      <c r="M27" s="11"/>
      <c r="N27" s="11"/>
      <c r="O27" s="11"/>
      <c r="P27" s="11"/>
      <c r="Q27" s="11"/>
      <c r="R27" s="11"/>
      <c r="S27" s="11"/>
      <c r="T27" s="11"/>
      <c r="U27" s="11"/>
    </row>
    <row r="28" spans="2:21" ht="44.25" customHeight="1" x14ac:dyDescent="0.25">
      <c r="B28" s="368"/>
      <c r="C28" s="376"/>
      <c r="D28" s="373"/>
      <c r="E28" s="374"/>
      <c r="F28" s="403"/>
      <c r="G28" s="403"/>
      <c r="H28" s="368"/>
      <c r="I28" s="25" t="s">
        <v>117</v>
      </c>
      <c r="J28" s="22"/>
      <c r="K28" s="22"/>
      <c r="L28" s="22"/>
      <c r="M28" s="22"/>
      <c r="N28" s="22"/>
      <c r="O28" s="22" t="s">
        <v>18</v>
      </c>
      <c r="P28" s="22"/>
      <c r="Q28" s="22"/>
      <c r="R28" s="22"/>
      <c r="S28" s="22"/>
      <c r="T28" s="22"/>
      <c r="U28" s="22"/>
    </row>
    <row r="29" spans="2:21" ht="44.25" customHeight="1" x14ac:dyDescent="0.25">
      <c r="B29" s="368"/>
      <c r="C29" s="376" t="s">
        <v>200</v>
      </c>
      <c r="D29" s="373" t="s">
        <v>115</v>
      </c>
      <c r="E29" s="374">
        <v>1</v>
      </c>
      <c r="F29" s="403" t="s">
        <v>120</v>
      </c>
      <c r="G29" s="374" t="s">
        <v>46</v>
      </c>
      <c r="H29" s="368" t="s">
        <v>198</v>
      </c>
      <c r="I29" s="25" t="s">
        <v>131</v>
      </c>
      <c r="J29" s="22"/>
      <c r="K29" s="22"/>
      <c r="L29" s="22" t="s">
        <v>18</v>
      </c>
      <c r="M29" s="22"/>
      <c r="N29" s="22"/>
      <c r="O29" s="22"/>
      <c r="P29" s="22"/>
      <c r="Q29" s="22"/>
      <c r="R29" s="22"/>
      <c r="S29" s="22"/>
      <c r="T29" s="22"/>
      <c r="U29" s="22"/>
    </row>
    <row r="30" spans="2:21" ht="44.25" customHeight="1" x14ac:dyDescent="0.25">
      <c r="B30" s="368"/>
      <c r="C30" s="376"/>
      <c r="D30" s="373"/>
      <c r="E30" s="374"/>
      <c r="F30" s="403"/>
      <c r="G30" s="374"/>
      <c r="H30" s="368"/>
      <c r="I30" s="25" t="s">
        <v>132</v>
      </c>
      <c r="J30" s="22"/>
      <c r="K30" s="22"/>
      <c r="L30" s="22"/>
      <c r="M30" s="22"/>
      <c r="N30" s="22" t="s">
        <v>18</v>
      </c>
      <c r="O30" s="22"/>
      <c r="P30" s="22"/>
      <c r="Q30" s="22"/>
      <c r="R30" s="22"/>
      <c r="S30" s="22"/>
      <c r="T30" s="22"/>
      <c r="U30" s="22"/>
    </row>
    <row r="31" spans="2:21" ht="77.25" customHeight="1" x14ac:dyDescent="0.25">
      <c r="B31" s="368"/>
      <c r="C31" s="376"/>
      <c r="D31" s="373"/>
      <c r="E31" s="374"/>
      <c r="F31" s="403"/>
      <c r="G31" s="374"/>
      <c r="H31" s="368"/>
      <c r="I31" s="25" t="s">
        <v>133</v>
      </c>
      <c r="J31" s="22"/>
      <c r="K31" s="22"/>
      <c r="L31" s="22"/>
      <c r="M31" s="22"/>
      <c r="N31" s="22"/>
      <c r="O31" s="22"/>
      <c r="P31" s="22"/>
      <c r="Q31" s="22"/>
      <c r="R31" s="22"/>
      <c r="S31" s="22"/>
      <c r="T31" s="22"/>
      <c r="U31" s="22" t="s">
        <v>18</v>
      </c>
    </row>
    <row r="32" spans="2:21" ht="33" customHeight="1" x14ac:dyDescent="0.25">
      <c r="B32" s="368"/>
      <c r="C32" s="404" t="s">
        <v>200</v>
      </c>
      <c r="D32" s="407" t="s">
        <v>116</v>
      </c>
      <c r="E32" s="410">
        <v>1</v>
      </c>
      <c r="F32" s="410" t="s">
        <v>121</v>
      </c>
      <c r="G32" s="410" t="s">
        <v>46</v>
      </c>
      <c r="H32" s="415" t="s">
        <v>199</v>
      </c>
      <c r="I32" s="25" t="s">
        <v>118</v>
      </c>
      <c r="J32" s="22"/>
      <c r="K32" s="22"/>
      <c r="L32" s="22"/>
      <c r="M32" s="22"/>
      <c r="N32" s="22"/>
      <c r="O32" s="22"/>
      <c r="P32" s="22"/>
      <c r="Q32" s="22"/>
      <c r="R32" s="22"/>
      <c r="S32" s="22"/>
      <c r="T32" s="22"/>
      <c r="U32" s="22" t="s">
        <v>18</v>
      </c>
    </row>
    <row r="33" spans="2:21" ht="21.75" customHeight="1" x14ac:dyDescent="0.25">
      <c r="B33" s="368"/>
      <c r="C33" s="405"/>
      <c r="D33" s="408"/>
      <c r="E33" s="411"/>
      <c r="F33" s="411"/>
      <c r="G33" s="411"/>
      <c r="H33" s="416"/>
      <c r="I33" s="25" t="s">
        <v>134</v>
      </c>
      <c r="J33" s="22"/>
      <c r="K33" s="22"/>
      <c r="L33" s="22"/>
      <c r="M33" s="22"/>
      <c r="N33" s="22"/>
      <c r="O33" s="22"/>
      <c r="P33" s="22"/>
      <c r="Q33" s="22"/>
      <c r="R33" s="22"/>
      <c r="S33" s="22"/>
      <c r="T33" s="22"/>
      <c r="U33" s="22" t="s">
        <v>18</v>
      </c>
    </row>
    <row r="34" spans="2:21" ht="27.75" customHeight="1" x14ac:dyDescent="0.25">
      <c r="B34" s="368"/>
      <c r="C34" s="405"/>
      <c r="D34" s="408"/>
      <c r="E34" s="411"/>
      <c r="F34" s="411"/>
      <c r="G34" s="411"/>
      <c r="H34" s="416"/>
      <c r="I34" s="25" t="s">
        <v>135</v>
      </c>
      <c r="J34" s="22"/>
      <c r="K34" s="22"/>
      <c r="L34" s="22"/>
      <c r="M34" s="22"/>
      <c r="N34" s="22"/>
      <c r="O34" s="22"/>
      <c r="P34" s="22"/>
      <c r="Q34" s="22"/>
      <c r="R34" s="22"/>
      <c r="S34" s="22"/>
      <c r="T34" s="22"/>
      <c r="U34" s="22" t="s">
        <v>18</v>
      </c>
    </row>
    <row r="35" spans="2:21" ht="54" customHeight="1" x14ac:dyDescent="0.25">
      <c r="B35" s="371"/>
      <c r="C35" s="405"/>
      <c r="D35" s="408"/>
      <c r="E35" s="411"/>
      <c r="F35" s="411"/>
      <c r="G35" s="411"/>
      <c r="H35" s="416"/>
      <c r="I35" s="26" t="s">
        <v>61</v>
      </c>
      <c r="J35" s="22"/>
      <c r="K35" s="22"/>
      <c r="L35" s="22"/>
      <c r="M35" s="22" t="s">
        <v>18</v>
      </c>
      <c r="N35" s="22"/>
      <c r="O35" s="22"/>
      <c r="P35" s="22"/>
      <c r="Q35" s="22"/>
      <c r="R35" s="22"/>
      <c r="S35" s="22"/>
      <c r="T35" s="22"/>
      <c r="U35" s="22"/>
    </row>
    <row r="36" spans="2:21" ht="30.75" customHeight="1" x14ac:dyDescent="0.25">
      <c r="B36" s="371"/>
      <c r="C36" s="405"/>
      <c r="D36" s="408"/>
      <c r="E36" s="411"/>
      <c r="F36" s="411"/>
      <c r="G36" s="411"/>
      <c r="H36" s="416"/>
      <c r="I36" s="26" t="s">
        <v>62</v>
      </c>
      <c r="J36" s="22"/>
      <c r="K36" s="22"/>
      <c r="L36" s="22"/>
      <c r="M36" s="22"/>
      <c r="N36" s="22"/>
      <c r="O36" s="22" t="s">
        <v>18</v>
      </c>
      <c r="P36" s="22"/>
      <c r="Q36" s="22"/>
      <c r="R36" s="22"/>
      <c r="S36" s="22"/>
      <c r="T36" s="22"/>
      <c r="U36" s="22"/>
    </row>
    <row r="37" spans="2:21" ht="74.25" customHeight="1" x14ac:dyDescent="0.25">
      <c r="B37" s="371"/>
      <c r="C37" s="405"/>
      <c r="D37" s="408"/>
      <c r="E37" s="411"/>
      <c r="F37" s="411"/>
      <c r="G37" s="411"/>
      <c r="H37" s="416"/>
      <c r="I37" s="25" t="s">
        <v>63</v>
      </c>
      <c r="J37" s="22"/>
      <c r="K37" s="22"/>
      <c r="L37" s="22"/>
      <c r="M37" s="22"/>
      <c r="N37" s="22"/>
      <c r="O37" s="22"/>
      <c r="P37" s="22"/>
      <c r="Q37" s="22" t="s">
        <v>18</v>
      </c>
      <c r="R37" s="22"/>
      <c r="S37" s="22"/>
      <c r="T37" s="22"/>
      <c r="U37" s="22"/>
    </row>
    <row r="38" spans="2:21" ht="63.75" customHeight="1" x14ac:dyDescent="0.25">
      <c r="B38" s="371"/>
      <c r="C38" s="405"/>
      <c r="D38" s="408"/>
      <c r="E38" s="411"/>
      <c r="F38" s="411"/>
      <c r="G38" s="411"/>
      <c r="H38" s="416"/>
      <c r="I38" s="25" t="s">
        <v>64</v>
      </c>
      <c r="J38" s="22"/>
      <c r="K38" s="22"/>
      <c r="L38" s="22"/>
      <c r="M38" s="22"/>
      <c r="N38" s="22"/>
      <c r="O38" s="22"/>
      <c r="P38" s="22"/>
      <c r="Q38" s="22"/>
      <c r="R38" s="22" t="s">
        <v>18</v>
      </c>
      <c r="S38" s="22"/>
      <c r="T38" s="22"/>
      <c r="U38" s="22"/>
    </row>
    <row r="39" spans="2:21" ht="46.5" customHeight="1" x14ac:dyDescent="0.25">
      <c r="B39" s="371"/>
      <c r="C39" s="405"/>
      <c r="D39" s="408"/>
      <c r="E39" s="411"/>
      <c r="F39" s="411"/>
      <c r="G39" s="411"/>
      <c r="H39" s="416"/>
      <c r="I39" s="25" t="s">
        <v>65</v>
      </c>
      <c r="J39" s="22"/>
      <c r="K39" s="22"/>
      <c r="L39" s="22"/>
      <c r="M39" s="22"/>
      <c r="N39" s="22"/>
      <c r="O39" s="22"/>
      <c r="P39" s="22"/>
      <c r="Q39" s="22"/>
      <c r="R39" s="22"/>
      <c r="S39" s="22"/>
      <c r="T39" s="22" t="s">
        <v>18</v>
      </c>
      <c r="U39" s="22"/>
    </row>
    <row r="40" spans="2:21" ht="51" customHeight="1" x14ac:dyDescent="0.25">
      <c r="B40" s="371"/>
      <c r="C40" s="405"/>
      <c r="D40" s="408"/>
      <c r="E40" s="411"/>
      <c r="F40" s="411"/>
      <c r="G40" s="411"/>
      <c r="H40" s="416"/>
      <c r="I40" s="25" t="s">
        <v>66</v>
      </c>
      <c r="J40" s="22"/>
      <c r="K40" s="22"/>
      <c r="L40" s="22"/>
      <c r="M40" s="22"/>
      <c r="N40" s="22"/>
      <c r="O40" s="22"/>
      <c r="P40" s="22"/>
      <c r="Q40" s="22"/>
      <c r="R40" s="22"/>
      <c r="S40" s="22"/>
      <c r="T40" s="22" t="s">
        <v>18</v>
      </c>
      <c r="U40" s="22"/>
    </row>
    <row r="41" spans="2:21" ht="60.75" customHeight="1" x14ac:dyDescent="0.25">
      <c r="B41" s="371"/>
      <c r="C41" s="405"/>
      <c r="D41" s="408"/>
      <c r="E41" s="411"/>
      <c r="F41" s="411"/>
      <c r="G41" s="411"/>
      <c r="H41" s="416"/>
      <c r="I41" s="25" t="s">
        <v>67</v>
      </c>
      <c r="J41" s="22"/>
      <c r="K41" s="22"/>
      <c r="L41" s="22"/>
      <c r="M41" s="22"/>
      <c r="N41" s="22"/>
      <c r="O41" s="22"/>
      <c r="P41" s="22"/>
      <c r="Q41" s="22"/>
      <c r="R41" s="22"/>
      <c r="S41" s="22"/>
      <c r="T41" s="22"/>
      <c r="U41" s="22" t="s">
        <v>18</v>
      </c>
    </row>
    <row r="42" spans="2:21" ht="39" customHeight="1" x14ac:dyDescent="0.25">
      <c r="B42" s="371"/>
      <c r="C42" s="405"/>
      <c r="D42" s="408"/>
      <c r="E42" s="411"/>
      <c r="F42" s="411"/>
      <c r="G42" s="411"/>
      <c r="H42" s="416"/>
      <c r="I42" s="25" t="s">
        <v>68</v>
      </c>
      <c r="J42" s="22"/>
      <c r="K42" s="22"/>
      <c r="L42" s="22"/>
      <c r="M42" s="22"/>
      <c r="N42" s="22"/>
      <c r="O42" s="22"/>
      <c r="P42" s="22"/>
      <c r="Q42" s="22"/>
      <c r="R42" s="22"/>
      <c r="S42" s="22"/>
      <c r="T42" s="22"/>
      <c r="U42" s="22" t="s">
        <v>18</v>
      </c>
    </row>
    <row r="43" spans="2:21" ht="31.5" customHeight="1" x14ac:dyDescent="0.25">
      <c r="B43" s="371"/>
      <c r="C43" s="405"/>
      <c r="D43" s="408"/>
      <c r="E43" s="411"/>
      <c r="F43" s="411"/>
      <c r="G43" s="411"/>
      <c r="H43" s="416"/>
      <c r="I43" s="25" t="s">
        <v>70</v>
      </c>
      <c r="J43" s="22"/>
      <c r="K43" s="22"/>
      <c r="L43" s="22"/>
      <c r="M43" s="22"/>
      <c r="N43" s="22"/>
      <c r="O43" s="22"/>
      <c r="P43" s="22" t="s">
        <v>18</v>
      </c>
      <c r="Q43" s="22"/>
      <c r="R43" s="22"/>
      <c r="S43" s="22"/>
      <c r="T43" s="22"/>
      <c r="U43" s="22"/>
    </row>
    <row r="44" spans="2:21" ht="66" customHeight="1" x14ac:dyDescent="0.25">
      <c r="B44" s="371"/>
      <c r="C44" s="405"/>
      <c r="D44" s="408"/>
      <c r="E44" s="411"/>
      <c r="F44" s="411"/>
      <c r="G44" s="411"/>
      <c r="H44" s="416"/>
      <c r="I44" s="25" t="s">
        <v>69</v>
      </c>
      <c r="J44" s="22"/>
      <c r="K44" s="22"/>
      <c r="L44" s="22"/>
      <c r="M44" s="22"/>
      <c r="N44" s="22"/>
      <c r="O44" s="22" t="s">
        <v>18</v>
      </c>
      <c r="P44" s="22"/>
      <c r="Q44" s="22"/>
      <c r="R44" s="22"/>
      <c r="S44" s="22"/>
      <c r="T44" s="22"/>
      <c r="U44" s="22" t="s">
        <v>18</v>
      </c>
    </row>
    <row r="45" spans="2:21" ht="46.5" customHeight="1" x14ac:dyDescent="0.25">
      <c r="B45" s="371"/>
      <c r="C45" s="405"/>
      <c r="D45" s="408"/>
      <c r="E45" s="411"/>
      <c r="F45" s="411"/>
      <c r="G45" s="411"/>
      <c r="H45" s="416"/>
      <c r="I45" s="25" t="s">
        <v>71</v>
      </c>
      <c r="J45" s="22"/>
      <c r="K45" s="22"/>
      <c r="L45" s="22"/>
      <c r="M45" s="22"/>
      <c r="N45" s="22"/>
      <c r="O45" s="22" t="s">
        <v>18</v>
      </c>
      <c r="P45" s="22"/>
      <c r="Q45" s="22"/>
      <c r="R45" s="22"/>
      <c r="S45" s="22"/>
      <c r="T45" s="22"/>
      <c r="U45" s="22" t="s">
        <v>18</v>
      </c>
    </row>
    <row r="46" spans="2:21" ht="31.5" customHeight="1" x14ac:dyDescent="0.25">
      <c r="B46" s="371"/>
      <c r="C46" s="405"/>
      <c r="D46" s="408"/>
      <c r="E46" s="411"/>
      <c r="F46" s="411"/>
      <c r="G46" s="411"/>
      <c r="H46" s="416"/>
      <c r="I46" s="25" t="s">
        <v>72</v>
      </c>
      <c r="J46" s="22"/>
      <c r="K46" s="22"/>
      <c r="L46" s="22"/>
      <c r="M46" s="22"/>
      <c r="N46" s="22"/>
      <c r="O46" s="22"/>
      <c r="P46" s="22" t="s">
        <v>18</v>
      </c>
      <c r="Q46" s="22"/>
      <c r="R46" s="22"/>
      <c r="S46" s="22"/>
      <c r="T46" s="22"/>
      <c r="U46" s="22"/>
    </row>
    <row r="47" spans="2:21" ht="64.5" customHeight="1" x14ac:dyDescent="0.25">
      <c r="B47" s="371"/>
      <c r="C47" s="405"/>
      <c r="D47" s="408"/>
      <c r="E47" s="411"/>
      <c r="F47" s="411"/>
      <c r="G47" s="411"/>
      <c r="H47" s="416"/>
      <c r="I47" s="25" t="s">
        <v>73</v>
      </c>
      <c r="J47" s="22"/>
      <c r="K47" s="22"/>
      <c r="L47" s="22"/>
      <c r="M47" s="22"/>
      <c r="N47" s="22"/>
      <c r="O47" s="22"/>
      <c r="P47" s="22"/>
      <c r="Q47" s="22"/>
      <c r="R47" s="22"/>
      <c r="S47" s="22" t="s">
        <v>18</v>
      </c>
      <c r="T47" s="22"/>
      <c r="U47" s="22"/>
    </row>
    <row r="48" spans="2:21" ht="31.5" customHeight="1" x14ac:dyDescent="0.25">
      <c r="B48" s="371"/>
      <c r="C48" s="405"/>
      <c r="D48" s="408"/>
      <c r="E48" s="411"/>
      <c r="F48" s="411"/>
      <c r="G48" s="411"/>
      <c r="H48" s="416"/>
      <c r="I48" s="25" t="s">
        <v>74</v>
      </c>
      <c r="J48" s="22"/>
      <c r="K48" s="22"/>
      <c r="L48" s="22"/>
      <c r="M48" s="22"/>
      <c r="N48" s="22"/>
      <c r="O48" s="22"/>
      <c r="P48" s="22"/>
      <c r="Q48" s="22"/>
      <c r="R48" s="22"/>
      <c r="S48" s="22"/>
      <c r="T48" s="22"/>
      <c r="U48" s="22" t="s">
        <v>18</v>
      </c>
    </row>
    <row r="49" spans="2:21" ht="31.5" customHeight="1" x14ac:dyDescent="0.25">
      <c r="B49" s="371"/>
      <c r="C49" s="405"/>
      <c r="D49" s="408"/>
      <c r="E49" s="411"/>
      <c r="F49" s="411"/>
      <c r="G49" s="411"/>
      <c r="H49" s="416"/>
      <c r="I49" s="25" t="s">
        <v>75</v>
      </c>
      <c r="J49" s="22" t="s">
        <v>18</v>
      </c>
      <c r="K49" s="22"/>
      <c r="L49" s="22"/>
      <c r="M49" s="22"/>
      <c r="N49" s="22"/>
      <c r="O49" s="22"/>
      <c r="P49" s="22"/>
      <c r="Q49" s="22"/>
      <c r="R49" s="22"/>
      <c r="S49" s="22"/>
      <c r="T49" s="22"/>
      <c r="U49" s="22"/>
    </row>
    <row r="50" spans="2:21" ht="31.5" customHeight="1" x14ac:dyDescent="0.25">
      <c r="B50" s="371"/>
      <c r="C50" s="405"/>
      <c r="D50" s="408"/>
      <c r="E50" s="411"/>
      <c r="F50" s="411"/>
      <c r="G50" s="411"/>
      <c r="H50" s="416"/>
      <c r="I50" s="25" t="s">
        <v>76</v>
      </c>
      <c r="J50" s="22"/>
      <c r="K50" s="22" t="s">
        <v>18</v>
      </c>
      <c r="L50" s="22"/>
      <c r="M50" s="22"/>
      <c r="N50" s="22"/>
      <c r="O50" s="22"/>
      <c r="P50" s="22"/>
      <c r="Q50" s="22"/>
      <c r="R50" s="22"/>
      <c r="S50" s="22"/>
      <c r="T50" s="22"/>
      <c r="U50" s="22"/>
    </row>
    <row r="51" spans="2:21" ht="31.5" customHeight="1" x14ac:dyDescent="0.25">
      <c r="B51" s="371"/>
      <c r="C51" s="405"/>
      <c r="D51" s="408"/>
      <c r="E51" s="411"/>
      <c r="F51" s="411"/>
      <c r="G51" s="411"/>
      <c r="H51" s="416"/>
      <c r="I51" s="25" t="s">
        <v>77</v>
      </c>
      <c r="J51" s="22"/>
      <c r="K51" s="22"/>
      <c r="L51" s="22"/>
      <c r="M51" s="22"/>
      <c r="N51" s="22"/>
      <c r="O51" s="22"/>
      <c r="P51" s="22"/>
      <c r="Q51" s="22"/>
      <c r="R51" s="22"/>
      <c r="S51" s="22"/>
      <c r="T51" s="22"/>
      <c r="U51" s="22" t="s">
        <v>18</v>
      </c>
    </row>
    <row r="52" spans="2:21" ht="51" customHeight="1" x14ac:dyDescent="0.25">
      <c r="B52" s="371"/>
      <c r="C52" s="406"/>
      <c r="D52" s="409"/>
      <c r="E52" s="412"/>
      <c r="F52" s="412"/>
      <c r="G52" s="412"/>
      <c r="H52" s="417"/>
      <c r="I52" s="25" t="s">
        <v>78</v>
      </c>
      <c r="J52" s="22"/>
      <c r="K52" s="22"/>
      <c r="L52" s="22"/>
      <c r="M52" s="22"/>
      <c r="N52" s="22"/>
      <c r="O52" s="22"/>
      <c r="P52" s="22"/>
      <c r="Q52" s="22"/>
      <c r="R52" s="22"/>
      <c r="S52" s="22"/>
      <c r="T52" s="22"/>
      <c r="U52" s="22" t="s">
        <v>18</v>
      </c>
    </row>
    <row r="53" spans="2:21" ht="75" customHeight="1" x14ac:dyDescent="0.25">
      <c r="B53" s="371" t="s">
        <v>100</v>
      </c>
      <c r="C53" s="373" t="s">
        <v>200</v>
      </c>
      <c r="D53" s="373" t="s">
        <v>165</v>
      </c>
      <c r="E53" s="374">
        <v>1</v>
      </c>
      <c r="F53" s="373" t="s">
        <v>205</v>
      </c>
      <c r="G53" s="373" t="s">
        <v>164</v>
      </c>
      <c r="H53" s="368" t="s">
        <v>106</v>
      </c>
      <c r="I53" s="25" t="s">
        <v>163</v>
      </c>
      <c r="J53" s="22"/>
      <c r="K53" s="22"/>
      <c r="L53" s="22"/>
      <c r="M53" s="22"/>
      <c r="N53" s="22"/>
      <c r="O53" s="22"/>
      <c r="P53" s="22"/>
      <c r="Q53" s="22"/>
      <c r="R53" s="22"/>
      <c r="S53" s="22"/>
      <c r="T53" s="22"/>
      <c r="U53" s="22" t="s">
        <v>18</v>
      </c>
    </row>
    <row r="54" spans="2:21" ht="39" customHeight="1" x14ac:dyDescent="0.25">
      <c r="B54" s="371"/>
      <c r="C54" s="373"/>
      <c r="D54" s="373"/>
      <c r="E54" s="373"/>
      <c r="F54" s="373"/>
      <c r="G54" s="373"/>
      <c r="H54" s="368"/>
      <c r="I54" s="25" t="s">
        <v>204</v>
      </c>
      <c r="J54" s="22"/>
      <c r="K54" s="22"/>
      <c r="L54" s="22"/>
      <c r="M54" s="22"/>
      <c r="N54" s="22"/>
      <c r="O54" s="22"/>
      <c r="P54" s="22"/>
      <c r="Q54" s="22"/>
      <c r="R54" s="22"/>
      <c r="S54" s="22"/>
      <c r="T54" s="22"/>
      <c r="U54" s="22" t="s">
        <v>18</v>
      </c>
    </row>
    <row r="55" spans="2:21" ht="39" customHeight="1" x14ac:dyDescent="0.25">
      <c r="B55" s="371"/>
      <c r="C55" s="373"/>
      <c r="D55" s="373"/>
      <c r="E55" s="373"/>
      <c r="F55" s="373"/>
      <c r="G55" s="373"/>
      <c r="H55" s="368"/>
      <c r="I55" s="25" t="s">
        <v>162</v>
      </c>
      <c r="J55" s="22"/>
      <c r="K55" s="22"/>
      <c r="L55" s="22"/>
      <c r="M55" s="22"/>
      <c r="N55" s="22"/>
      <c r="O55" s="22"/>
      <c r="P55" s="22"/>
      <c r="Q55" s="22"/>
      <c r="R55" s="22"/>
      <c r="S55" s="22"/>
      <c r="T55" s="22"/>
      <c r="U55" s="27" t="s">
        <v>18</v>
      </c>
    </row>
    <row r="56" spans="2:21" ht="17.25" customHeight="1" x14ac:dyDescent="0.25">
      <c r="B56" s="371"/>
      <c r="C56" s="373"/>
      <c r="D56" s="373"/>
      <c r="E56" s="373"/>
      <c r="F56" s="373"/>
      <c r="G56" s="373"/>
      <c r="H56" s="368"/>
      <c r="I56" s="25" t="s">
        <v>161</v>
      </c>
      <c r="J56" s="22"/>
      <c r="K56" s="22"/>
      <c r="L56" s="22"/>
      <c r="M56" s="22"/>
      <c r="N56" s="22"/>
      <c r="O56" s="22"/>
      <c r="P56" s="22"/>
      <c r="Q56" s="22"/>
      <c r="R56" s="22"/>
      <c r="S56" s="22"/>
      <c r="T56" s="22"/>
      <c r="U56" s="27" t="s">
        <v>18</v>
      </c>
    </row>
    <row r="57" spans="2:21" ht="58.5" customHeight="1" x14ac:dyDescent="0.25">
      <c r="B57" s="371"/>
      <c r="C57" s="96" t="s">
        <v>200</v>
      </c>
      <c r="D57" s="96" t="s">
        <v>206</v>
      </c>
      <c r="E57" s="97"/>
      <c r="F57" s="96" t="s">
        <v>160</v>
      </c>
      <c r="G57" s="98" t="s">
        <v>159</v>
      </c>
      <c r="H57" s="99" t="s">
        <v>255</v>
      </c>
      <c r="I57" s="25" t="s">
        <v>158</v>
      </c>
      <c r="J57" s="22"/>
      <c r="K57" s="22"/>
      <c r="L57" s="22"/>
      <c r="M57" s="22"/>
      <c r="N57" s="22"/>
      <c r="O57" s="22"/>
      <c r="P57" s="22"/>
      <c r="Q57" s="22"/>
      <c r="R57" s="22"/>
      <c r="S57" s="22"/>
      <c r="T57" s="22"/>
      <c r="U57" s="22" t="s">
        <v>18</v>
      </c>
    </row>
    <row r="58" spans="2:21" ht="54.75" customHeight="1" x14ac:dyDescent="0.25">
      <c r="B58" s="371" t="s">
        <v>111</v>
      </c>
      <c r="C58" s="373" t="s">
        <v>200</v>
      </c>
      <c r="D58" s="373" t="s">
        <v>241</v>
      </c>
      <c r="E58" s="402" t="s">
        <v>242</v>
      </c>
      <c r="F58" s="373" t="s">
        <v>45</v>
      </c>
      <c r="G58" s="373" t="s">
        <v>243</v>
      </c>
      <c r="H58" s="368" t="s">
        <v>33</v>
      </c>
      <c r="I58" s="30" t="s">
        <v>244</v>
      </c>
      <c r="J58" s="22" t="s">
        <v>19</v>
      </c>
      <c r="K58" s="22" t="s">
        <v>19</v>
      </c>
      <c r="L58" s="22" t="s">
        <v>19</v>
      </c>
      <c r="M58" s="22" t="s">
        <v>19</v>
      </c>
      <c r="N58" s="22" t="s">
        <v>19</v>
      </c>
      <c r="O58" s="22" t="s">
        <v>19</v>
      </c>
      <c r="P58" s="22" t="s">
        <v>19</v>
      </c>
      <c r="Q58" s="22" t="s">
        <v>19</v>
      </c>
      <c r="R58" s="22" t="s">
        <v>19</v>
      </c>
      <c r="S58" s="22" t="s">
        <v>19</v>
      </c>
      <c r="T58" s="22" t="s">
        <v>19</v>
      </c>
      <c r="U58" s="22" t="s">
        <v>19</v>
      </c>
    </row>
    <row r="59" spans="2:21" ht="67.5" customHeight="1" x14ac:dyDescent="0.25">
      <c r="B59" s="371"/>
      <c r="C59" s="373"/>
      <c r="D59" s="373"/>
      <c r="E59" s="402"/>
      <c r="F59" s="373"/>
      <c r="G59" s="373"/>
      <c r="H59" s="368"/>
      <c r="I59" s="25" t="s">
        <v>245</v>
      </c>
      <c r="J59" s="22" t="s">
        <v>19</v>
      </c>
      <c r="K59" s="22" t="s">
        <v>19</v>
      </c>
      <c r="L59" s="22" t="s">
        <v>19</v>
      </c>
      <c r="M59" s="22" t="s">
        <v>19</v>
      </c>
      <c r="N59" s="22" t="s">
        <v>19</v>
      </c>
      <c r="O59" s="22" t="s">
        <v>19</v>
      </c>
      <c r="P59" s="22" t="s">
        <v>19</v>
      </c>
      <c r="Q59" s="22" t="s">
        <v>19</v>
      </c>
      <c r="R59" s="22" t="s">
        <v>19</v>
      </c>
      <c r="S59" s="22" t="s">
        <v>19</v>
      </c>
      <c r="T59" s="22" t="s">
        <v>19</v>
      </c>
      <c r="U59" s="22" t="s">
        <v>19</v>
      </c>
    </row>
    <row r="60" spans="2:21" ht="31.5" customHeight="1" x14ac:dyDescent="0.25">
      <c r="B60" s="371"/>
      <c r="C60" s="373"/>
      <c r="D60" s="373"/>
      <c r="E60" s="402"/>
      <c r="F60" s="373"/>
      <c r="G60" s="373"/>
      <c r="H60" s="368"/>
      <c r="I60" s="25" t="s">
        <v>60</v>
      </c>
      <c r="J60" s="22" t="s">
        <v>19</v>
      </c>
      <c r="K60" s="22" t="s">
        <v>19</v>
      </c>
      <c r="L60" s="22" t="s">
        <v>19</v>
      </c>
      <c r="M60" s="22" t="s">
        <v>19</v>
      </c>
      <c r="N60" s="22" t="s">
        <v>19</v>
      </c>
      <c r="O60" s="22" t="s">
        <v>19</v>
      </c>
      <c r="P60" s="22" t="s">
        <v>19</v>
      </c>
      <c r="Q60" s="22" t="s">
        <v>19</v>
      </c>
      <c r="R60" s="22" t="s">
        <v>19</v>
      </c>
      <c r="S60" s="22" t="s">
        <v>19</v>
      </c>
      <c r="T60" s="22" t="s">
        <v>19</v>
      </c>
      <c r="U60" s="22" t="s">
        <v>19</v>
      </c>
    </row>
    <row r="61" spans="2:21" ht="31.5" customHeight="1" x14ac:dyDescent="0.25">
      <c r="B61" s="371"/>
      <c r="C61" s="373"/>
      <c r="D61" s="373"/>
      <c r="E61" s="402"/>
      <c r="F61" s="373"/>
      <c r="G61" s="373"/>
      <c r="H61" s="368"/>
      <c r="I61" s="30" t="s">
        <v>246</v>
      </c>
      <c r="J61" s="22" t="s">
        <v>19</v>
      </c>
      <c r="K61" s="22" t="s">
        <v>19</v>
      </c>
      <c r="L61" s="22" t="s">
        <v>19</v>
      </c>
      <c r="M61" s="22" t="s">
        <v>19</v>
      </c>
      <c r="N61" s="22" t="s">
        <v>19</v>
      </c>
      <c r="O61" s="22" t="s">
        <v>19</v>
      </c>
      <c r="P61" s="22" t="s">
        <v>19</v>
      </c>
      <c r="Q61" s="22" t="s">
        <v>19</v>
      </c>
      <c r="R61" s="22" t="s">
        <v>19</v>
      </c>
      <c r="S61" s="22" t="s">
        <v>19</v>
      </c>
      <c r="T61" s="22" t="s">
        <v>19</v>
      </c>
      <c r="U61" s="22" t="s">
        <v>19</v>
      </c>
    </row>
    <row r="62" spans="2:21" ht="73.5" customHeight="1" x14ac:dyDescent="0.25">
      <c r="B62" s="371"/>
      <c r="C62" s="377" t="s">
        <v>200</v>
      </c>
      <c r="D62" s="389" t="s">
        <v>247</v>
      </c>
      <c r="E62" s="389">
        <v>0.4</v>
      </c>
      <c r="F62" s="389" t="s">
        <v>248</v>
      </c>
      <c r="G62" s="401" t="s">
        <v>46</v>
      </c>
      <c r="H62" s="368" t="s">
        <v>262</v>
      </c>
      <c r="I62" s="25" t="s">
        <v>47</v>
      </c>
      <c r="J62" s="22"/>
      <c r="K62" s="22"/>
      <c r="L62" s="22"/>
      <c r="M62" s="22" t="s">
        <v>18</v>
      </c>
      <c r="N62" s="22"/>
      <c r="O62" s="22"/>
      <c r="P62" s="22" t="s">
        <v>18</v>
      </c>
      <c r="Q62" s="22"/>
      <c r="R62" s="22"/>
      <c r="S62" s="22" t="s">
        <v>18</v>
      </c>
      <c r="T62" s="22"/>
      <c r="U62" s="22"/>
    </row>
    <row r="63" spans="2:21" ht="31.5" customHeight="1" x14ac:dyDescent="0.25">
      <c r="B63" s="371"/>
      <c r="C63" s="377"/>
      <c r="D63" s="389"/>
      <c r="E63" s="389"/>
      <c r="F63" s="389"/>
      <c r="G63" s="401"/>
      <c r="H63" s="368"/>
      <c r="I63" s="25" t="s">
        <v>48</v>
      </c>
      <c r="J63" s="22"/>
      <c r="K63" s="22"/>
      <c r="L63" s="22"/>
      <c r="M63" s="22" t="s">
        <v>18</v>
      </c>
      <c r="N63" s="22"/>
      <c r="O63" s="22"/>
      <c r="P63" s="22" t="s">
        <v>18</v>
      </c>
      <c r="Q63" s="22"/>
      <c r="R63" s="22"/>
      <c r="S63" s="22" t="s">
        <v>18</v>
      </c>
      <c r="T63" s="22"/>
      <c r="U63" s="22"/>
    </row>
    <row r="64" spans="2:21" ht="31.5" customHeight="1" x14ac:dyDescent="0.25">
      <c r="B64" s="371"/>
      <c r="C64" s="377"/>
      <c r="D64" s="389"/>
      <c r="E64" s="389"/>
      <c r="F64" s="389"/>
      <c r="G64" s="401"/>
      <c r="H64" s="368"/>
      <c r="I64" s="30" t="s">
        <v>254</v>
      </c>
      <c r="J64" s="22"/>
      <c r="K64" s="22"/>
      <c r="L64" s="22"/>
      <c r="M64" s="22" t="s">
        <v>18</v>
      </c>
      <c r="N64" s="22"/>
      <c r="O64" s="22"/>
      <c r="P64" s="22" t="s">
        <v>18</v>
      </c>
      <c r="Q64" s="22"/>
      <c r="R64" s="22"/>
      <c r="S64" s="22" t="s">
        <v>18</v>
      </c>
      <c r="T64" s="22"/>
      <c r="U64" s="22"/>
    </row>
    <row r="65" spans="2:21" ht="88.5" customHeight="1" x14ac:dyDescent="0.25">
      <c r="B65" s="371" t="s">
        <v>112</v>
      </c>
      <c r="C65" s="373" t="s">
        <v>200</v>
      </c>
      <c r="D65" s="373" t="s">
        <v>207</v>
      </c>
      <c r="E65" s="375" t="s">
        <v>218</v>
      </c>
      <c r="F65" s="375" t="s">
        <v>219</v>
      </c>
      <c r="G65" s="375" t="s">
        <v>79</v>
      </c>
      <c r="H65" s="368" t="s">
        <v>101</v>
      </c>
      <c r="I65" s="397" t="s">
        <v>80</v>
      </c>
      <c r="J65" s="399" t="s">
        <v>19</v>
      </c>
      <c r="K65" s="395"/>
      <c r="L65" s="395"/>
      <c r="M65" s="395"/>
      <c r="N65" s="395"/>
      <c r="O65" s="395"/>
      <c r="P65" s="395"/>
      <c r="Q65" s="395"/>
      <c r="R65" s="395"/>
      <c r="S65" s="395"/>
      <c r="T65" s="395"/>
      <c r="U65" s="395"/>
    </row>
    <row r="66" spans="2:21" ht="76.5" customHeight="1" x14ac:dyDescent="0.25">
      <c r="B66" s="371"/>
      <c r="C66" s="373"/>
      <c r="D66" s="373"/>
      <c r="E66" s="375"/>
      <c r="F66" s="375"/>
      <c r="G66" s="375"/>
      <c r="H66" s="368"/>
      <c r="I66" s="398"/>
      <c r="J66" s="400"/>
      <c r="K66" s="396"/>
      <c r="L66" s="396"/>
      <c r="M66" s="396"/>
      <c r="N66" s="396"/>
      <c r="O66" s="396"/>
      <c r="P66" s="396"/>
      <c r="Q66" s="396"/>
      <c r="R66" s="396"/>
      <c r="S66" s="396"/>
      <c r="T66" s="396"/>
      <c r="U66" s="396"/>
    </row>
    <row r="67" spans="2:21" ht="99.75" customHeight="1" x14ac:dyDescent="0.25">
      <c r="B67" s="371"/>
      <c r="C67" s="373"/>
      <c r="D67" s="373"/>
      <c r="E67" s="375"/>
      <c r="F67" s="375"/>
      <c r="G67" s="375"/>
      <c r="H67" s="368"/>
      <c r="I67" s="25" t="s">
        <v>81</v>
      </c>
      <c r="J67" s="22"/>
      <c r="K67" s="22" t="s">
        <v>19</v>
      </c>
      <c r="L67" s="22"/>
      <c r="M67" s="22"/>
      <c r="N67" s="22"/>
      <c r="O67" s="22"/>
      <c r="P67" s="22"/>
      <c r="Q67" s="22"/>
      <c r="R67" s="22"/>
      <c r="S67" s="22"/>
      <c r="T67" s="22"/>
      <c r="U67" s="22"/>
    </row>
    <row r="68" spans="2:21" ht="61.5" customHeight="1" x14ac:dyDescent="0.25">
      <c r="B68" s="371"/>
      <c r="C68" s="373"/>
      <c r="D68" s="373"/>
      <c r="E68" s="375"/>
      <c r="F68" s="375"/>
      <c r="G68" s="375"/>
      <c r="H68" s="368"/>
      <c r="I68" s="28" t="s">
        <v>82</v>
      </c>
      <c r="J68" s="22"/>
      <c r="K68" s="22"/>
      <c r="L68" s="22"/>
      <c r="M68" s="22"/>
      <c r="N68" s="22"/>
      <c r="O68" s="22"/>
      <c r="P68" s="22"/>
      <c r="Q68" s="22"/>
      <c r="R68" s="22"/>
      <c r="S68" s="22"/>
      <c r="T68" s="22"/>
      <c r="U68" s="22" t="s">
        <v>19</v>
      </c>
    </row>
    <row r="69" spans="2:21" ht="31.5" customHeight="1" x14ac:dyDescent="0.25">
      <c r="B69" s="371"/>
      <c r="C69" s="373" t="s">
        <v>200</v>
      </c>
      <c r="D69" s="373" t="s">
        <v>83</v>
      </c>
      <c r="E69" s="375" t="s">
        <v>84</v>
      </c>
      <c r="F69" s="375" t="s">
        <v>102</v>
      </c>
      <c r="G69" s="375" t="s">
        <v>85</v>
      </c>
      <c r="H69" s="368" t="s">
        <v>253</v>
      </c>
      <c r="I69" s="28" t="s">
        <v>86</v>
      </c>
      <c r="J69" s="22"/>
      <c r="K69" s="22" t="s">
        <v>19</v>
      </c>
      <c r="L69" s="22"/>
      <c r="M69" s="22"/>
      <c r="N69" s="22"/>
      <c r="O69" s="22"/>
      <c r="P69" s="22"/>
      <c r="Q69" s="22"/>
      <c r="R69" s="22"/>
      <c r="S69" s="22"/>
      <c r="T69" s="22" t="s">
        <v>19</v>
      </c>
      <c r="U69" s="22" t="s">
        <v>19</v>
      </c>
    </row>
    <row r="70" spans="2:21" ht="31.5" customHeight="1" x14ac:dyDescent="0.25">
      <c r="B70" s="371"/>
      <c r="C70" s="373"/>
      <c r="D70" s="373"/>
      <c r="E70" s="375"/>
      <c r="F70" s="375"/>
      <c r="G70" s="375"/>
      <c r="H70" s="368"/>
      <c r="I70" s="31" t="s">
        <v>87</v>
      </c>
      <c r="J70" s="22"/>
      <c r="K70" s="22"/>
      <c r="L70" s="22" t="s">
        <v>19</v>
      </c>
      <c r="M70" s="22"/>
      <c r="N70" s="22"/>
      <c r="O70" s="22"/>
      <c r="P70" s="22"/>
      <c r="Q70" s="22"/>
      <c r="R70" s="22"/>
      <c r="S70" s="22"/>
      <c r="T70" s="22"/>
      <c r="U70" s="22"/>
    </row>
    <row r="71" spans="2:21" ht="31.5" customHeight="1" x14ac:dyDescent="0.25">
      <c r="B71" s="371"/>
      <c r="C71" s="373"/>
      <c r="D71" s="373"/>
      <c r="E71" s="375"/>
      <c r="F71" s="375"/>
      <c r="G71" s="375"/>
      <c r="H71" s="368"/>
      <c r="I71" s="31" t="s">
        <v>88</v>
      </c>
      <c r="J71" s="22"/>
      <c r="K71" s="22"/>
      <c r="L71" s="22"/>
      <c r="M71" s="22"/>
      <c r="N71" s="22"/>
      <c r="O71" s="22"/>
      <c r="P71" s="22"/>
      <c r="Q71" s="22"/>
      <c r="R71" s="22" t="s">
        <v>19</v>
      </c>
      <c r="S71" s="22"/>
      <c r="T71" s="22"/>
      <c r="U71" s="22"/>
    </row>
    <row r="72" spans="2:21" ht="31.5" customHeight="1" x14ac:dyDescent="0.25">
      <c r="B72" s="371"/>
      <c r="C72" s="373"/>
      <c r="D72" s="373"/>
      <c r="E72" s="375"/>
      <c r="F72" s="375"/>
      <c r="G72" s="375"/>
      <c r="H72" s="368"/>
      <c r="I72" s="31" t="s">
        <v>89</v>
      </c>
      <c r="J72" s="22"/>
      <c r="K72" s="22"/>
      <c r="L72" s="22"/>
      <c r="M72" s="22"/>
      <c r="N72" s="22"/>
      <c r="O72" s="22"/>
      <c r="P72" s="22"/>
      <c r="Q72" s="22"/>
      <c r="R72" s="22"/>
      <c r="S72" s="22" t="s">
        <v>19</v>
      </c>
      <c r="T72" s="22"/>
      <c r="U72" s="22"/>
    </row>
    <row r="73" spans="2:21" ht="31.5" customHeight="1" x14ac:dyDescent="0.25">
      <c r="B73" s="371"/>
      <c r="C73" s="373"/>
      <c r="D73" s="373"/>
      <c r="E73" s="375"/>
      <c r="F73" s="375"/>
      <c r="G73" s="375"/>
      <c r="H73" s="368"/>
      <c r="I73" s="31" t="s">
        <v>90</v>
      </c>
      <c r="J73" s="22"/>
      <c r="K73" s="22"/>
      <c r="L73" s="22"/>
      <c r="M73" s="22"/>
      <c r="N73" s="22"/>
      <c r="O73" s="22"/>
      <c r="P73" s="22"/>
      <c r="Q73" s="22"/>
      <c r="R73" s="22"/>
      <c r="S73" s="22"/>
      <c r="T73" s="22" t="s">
        <v>19</v>
      </c>
      <c r="U73" s="22"/>
    </row>
    <row r="74" spans="2:21" ht="31.5" customHeight="1" x14ac:dyDescent="0.25">
      <c r="B74" s="371"/>
      <c r="C74" s="373" t="s">
        <v>200</v>
      </c>
      <c r="D74" s="373" t="s">
        <v>91</v>
      </c>
      <c r="E74" s="375" t="s">
        <v>92</v>
      </c>
      <c r="F74" s="375" t="s">
        <v>103</v>
      </c>
      <c r="G74" s="375" t="s">
        <v>208</v>
      </c>
      <c r="H74" s="368" t="s">
        <v>253</v>
      </c>
      <c r="I74" s="32" t="s">
        <v>93</v>
      </c>
      <c r="J74" s="22"/>
      <c r="K74" s="22" t="s">
        <v>19</v>
      </c>
      <c r="L74" s="22"/>
      <c r="M74" s="22"/>
      <c r="N74" s="22"/>
      <c r="O74" s="22"/>
      <c r="P74" s="22"/>
      <c r="Q74" s="22"/>
      <c r="R74" s="22"/>
      <c r="S74" s="22"/>
      <c r="T74" s="22"/>
      <c r="U74" s="22"/>
    </row>
    <row r="75" spans="2:21" ht="31.5" customHeight="1" x14ac:dyDescent="0.25">
      <c r="B75" s="371"/>
      <c r="C75" s="373"/>
      <c r="D75" s="373"/>
      <c r="E75" s="375"/>
      <c r="F75" s="375"/>
      <c r="G75" s="375"/>
      <c r="H75" s="368"/>
      <c r="I75" s="25" t="s">
        <v>94</v>
      </c>
      <c r="J75" s="22"/>
      <c r="K75" s="22"/>
      <c r="L75" s="22" t="s">
        <v>19</v>
      </c>
      <c r="M75" s="22"/>
      <c r="N75" s="22"/>
      <c r="O75" s="22"/>
      <c r="P75" s="22"/>
      <c r="Q75" s="22"/>
      <c r="R75" s="22"/>
      <c r="S75" s="22"/>
      <c r="T75" s="22"/>
      <c r="U75" s="22"/>
    </row>
    <row r="76" spans="2:21" ht="39" customHeight="1" x14ac:dyDescent="0.25">
      <c r="B76" s="371"/>
      <c r="C76" s="373"/>
      <c r="D76" s="373"/>
      <c r="E76" s="375"/>
      <c r="F76" s="375"/>
      <c r="G76" s="375"/>
      <c r="H76" s="368"/>
      <c r="I76" s="25" t="s">
        <v>95</v>
      </c>
      <c r="J76" s="22"/>
      <c r="K76" s="22"/>
      <c r="L76" s="22"/>
      <c r="M76" s="22"/>
      <c r="N76" s="22"/>
      <c r="O76" s="22"/>
      <c r="P76" s="22"/>
      <c r="Q76" s="22"/>
      <c r="R76" s="22" t="s">
        <v>19</v>
      </c>
      <c r="S76" s="22"/>
      <c r="T76" s="22"/>
      <c r="U76" s="22"/>
    </row>
    <row r="77" spans="2:21" ht="31.5" customHeight="1" x14ac:dyDescent="0.25">
      <c r="B77" s="371"/>
      <c r="C77" s="373"/>
      <c r="D77" s="373"/>
      <c r="E77" s="375"/>
      <c r="F77" s="375"/>
      <c r="G77" s="375"/>
      <c r="H77" s="368"/>
      <c r="I77" s="25" t="s">
        <v>96</v>
      </c>
      <c r="J77" s="22"/>
      <c r="K77" s="22"/>
      <c r="L77" s="22"/>
      <c r="M77" s="22"/>
      <c r="N77" s="22"/>
      <c r="O77" s="22"/>
      <c r="P77" s="22"/>
      <c r="Q77" s="22"/>
      <c r="R77" s="22"/>
      <c r="S77" s="22"/>
      <c r="T77" s="22" t="s">
        <v>19</v>
      </c>
      <c r="U77" s="22"/>
    </row>
    <row r="78" spans="2:21" ht="40.5" customHeight="1" x14ac:dyDescent="0.25">
      <c r="B78" s="371"/>
      <c r="C78" s="373"/>
      <c r="D78" s="373"/>
      <c r="E78" s="375"/>
      <c r="F78" s="375"/>
      <c r="G78" s="375"/>
      <c r="H78" s="368"/>
      <c r="I78" s="25" t="s">
        <v>97</v>
      </c>
      <c r="J78" s="22"/>
      <c r="K78" s="22"/>
      <c r="L78" s="22"/>
      <c r="M78" s="22"/>
      <c r="N78" s="22"/>
      <c r="O78" s="22"/>
      <c r="P78" s="22"/>
      <c r="Q78" s="22"/>
      <c r="R78" s="22"/>
      <c r="S78" s="22"/>
      <c r="T78" s="22"/>
      <c r="U78" s="22" t="s">
        <v>19</v>
      </c>
    </row>
    <row r="79" spans="2:21" ht="31.5" customHeight="1" x14ac:dyDescent="0.25">
      <c r="B79" s="371"/>
      <c r="C79" s="373"/>
      <c r="D79" s="373"/>
      <c r="E79" s="375"/>
      <c r="F79" s="375"/>
      <c r="G79" s="375"/>
      <c r="H79" s="368"/>
      <c r="I79" s="25" t="s">
        <v>98</v>
      </c>
      <c r="J79" s="22"/>
      <c r="K79" s="22"/>
      <c r="L79" s="22"/>
      <c r="M79" s="22"/>
      <c r="N79" s="22"/>
      <c r="O79" s="22"/>
      <c r="P79" s="22"/>
      <c r="Q79" s="22"/>
      <c r="R79" s="22"/>
      <c r="S79" s="22"/>
      <c r="T79" s="22"/>
      <c r="U79" s="22" t="s">
        <v>19</v>
      </c>
    </row>
    <row r="80" spans="2:21" ht="43.5" customHeight="1" x14ac:dyDescent="0.25">
      <c r="B80" s="371" t="s">
        <v>111</v>
      </c>
      <c r="C80" s="373" t="s">
        <v>200</v>
      </c>
      <c r="D80" s="394" t="s">
        <v>222</v>
      </c>
      <c r="E80" s="375" t="s">
        <v>220</v>
      </c>
      <c r="F80" s="375" t="s">
        <v>221</v>
      </c>
      <c r="G80" s="375" t="s">
        <v>223</v>
      </c>
      <c r="H80" s="368" t="s">
        <v>34</v>
      </c>
      <c r="I80" s="25" t="s">
        <v>49</v>
      </c>
      <c r="J80" s="22" t="s">
        <v>19</v>
      </c>
      <c r="K80" s="22" t="s">
        <v>19</v>
      </c>
      <c r="L80" s="22" t="s">
        <v>19</v>
      </c>
      <c r="M80" s="22" t="s">
        <v>19</v>
      </c>
      <c r="N80" s="22" t="s">
        <v>19</v>
      </c>
      <c r="O80" s="22" t="s">
        <v>19</v>
      </c>
      <c r="P80" s="22" t="s">
        <v>19</v>
      </c>
      <c r="Q80" s="22" t="s">
        <v>19</v>
      </c>
      <c r="R80" s="22" t="s">
        <v>19</v>
      </c>
      <c r="S80" s="22" t="s">
        <v>19</v>
      </c>
      <c r="T80" s="22" t="s">
        <v>19</v>
      </c>
      <c r="U80" s="22" t="s">
        <v>19</v>
      </c>
    </row>
    <row r="81" spans="1:24" ht="98.25" customHeight="1" x14ac:dyDescent="0.25">
      <c r="B81" s="371"/>
      <c r="C81" s="373"/>
      <c r="D81" s="394"/>
      <c r="E81" s="375"/>
      <c r="F81" s="375"/>
      <c r="G81" s="375"/>
      <c r="H81" s="368"/>
      <c r="I81" s="25" t="s">
        <v>50</v>
      </c>
      <c r="J81" s="22" t="s">
        <v>19</v>
      </c>
      <c r="K81" s="22" t="s">
        <v>19</v>
      </c>
      <c r="L81" s="22" t="s">
        <v>19</v>
      </c>
      <c r="M81" s="22" t="s">
        <v>19</v>
      </c>
      <c r="N81" s="22" t="s">
        <v>19</v>
      </c>
      <c r="O81" s="22" t="s">
        <v>19</v>
      </c>
      <c r="P81" s="22" t="s">
        <v>19</v>
      </c>
      <c r="Q81" s="22" t="s">
        <v>19</v>
      </c>
      <c r="R81" s="22" t="s">
        <v>19</v>
      </c>
      <c r="S81" s="22" t="s">
        <v>19</v>
      </c>
      <c r="T81" s="22" t="s">
        <v>19</v>
      </c>
      <c r="U81" s="22" t="s">
        <v>19</v>
      </c>
    </row>
    <row r="82" spans="1:24" ht="31.5" customHeight="1" x14ac:dyDescent="0.25">
      <c r="B82" s="371"/>
      <c r="C82" s="373" t="s">
        <v>200</v>
      </c>
      <c r="D82" s="373" t="s">
        <v>224</v>
      </c>
      <c r="E82" s="375" t="s">
        <v>225</v>
      </c>
      <c r="F82" s="375" t="s">
        <v>226</v>
      </c>
      <c r="G82" s="375" t="s">
        <v>227</v>
      </c>
      <c r="H82" s="368" t="s">
        <v>34</v>
      </c>
      <c r="I82" s="25" t="s">
        <v>51</v>
      </c>
      <c r="J82" s="22" t="s">
        <v>19</v>
      </c>
      <c r="K82" s="22" t="s">
        <v>19</v>
      </c>
      <c r="L82" s="22" t="s">
        <v>19</v>
      </c>
      <c r="M82" s="22" t="s">
        <v>19</v>
      </c>
      <c r="N82" s="22" t="s">
        <v>19</v>
      </c>
      <c r="O82" s="22" t="s">
        <v>19</v>
      </c>
      <c r="P82" s="22" t="s">
        <v>19</v>
      </c>
      <c r="Q82" s="22" t="s">
        <v>19</v>
      </c>
      <c r="R82" s="22" t="s">
        <v>19</v>
      </c>
      <c r="S82" s="22" t="s">
        <v>19</v>
      </c>
      <c r="T82" s="22" t="s">
        <v>19</v>
      </c>
      <c r="U82" s="22" t="s">
        <v>19</v>
      </c>
    </row>
    <row r="83" spans="1:24" ht="31.5" customHeight="1" x14ac:dyDescent="0.25">
      <c r="B83" s="371"/>
      <c r="C83" s="373"/>
      <c r="D83" s="373"/>
      <c r="E83" s="375"/>
      <c r="F83" s="375"/>
      <c r="G83" s="375"/>
      <c r="H83" s="368"/>
      <c r="I83" s="25" t="s">
        <v>52</v>
      </c>
      <c r="J83" s="22" t="s">
        <v>19</v>
      </c>
      <c r="K83" s="22" t="s">
        <v>19</v>
      </c>
      <c r="L83" s="22" t="s">
        <v>19</v>
      </c>
      <c r="M83" s="22" t="s">
        <v>19</v>
      </c>
      <c r="N83" s="22" t="s">
        <v>19</v>
      </c>
      <c r="O83" s="22" t="s">
        <v>19</v>
      </c>
      <c r="P83" s="22" t="s">
        <v>19</v>
      </c>
      <c r="Q83" s="22" t="s">
        <v>19</v>
      </c>
      <c r="R83" s="22" t="s">
        <v>19</v>
      </c>
      <c r="S83" s="22" t="s">
        <v>19</v>
      </c>
      <c r="T83" s="22" t="s">
        <v>19</v>
      </c>
      <c r="U83" s="22" t="s">
        <v>19</v>
      </c>
    </row>
    <row r="84" spans="1:24" ht="31.5" customHeight="1" x14ac:dyDescent="0.25">
      <c r="B84" s="371"/>
      <c r="C84" s="373"/>
      <c r="D84" s="373"/>
      <c r="E84" s="375"/>
      <c r="F84" s="375"/>
      <c r="G84" s="375"/>
      <c r="H84" s="368"/>
      <c r="I84" s="25" t="s">
        <v>56</v>
      </c>
      <c r="J84" s="22"/>
      <c r="K84" s="22"/>
      <c r="L84" s="22"/>
      <c r="M84" s="22"/>
      <c r="N84" s="22"/>
      <c r="O84" s="22"/>
      <c r="P84" s="22"/>
      <c r="Q84" s="22"/>
      <c r="R84" s="22"/>
      <c r="S84" s="22"/>
      <c r="T84" s="22"/>
      <c r="U84" s="22"/>
    </row>
    <row r="85" spans="1:24" ht="31.5" customHeight="1" x14ac:dyDescent="0.25">
      <c r="B85" s="371"/>
      <c r="C85" s="373"/>
      <c r="D85" s="373"/>
      <c r="E85" s="375"/>
      <c r="F85" s="375"/>
      <c r="G85" s="375"/>
      <c r="H85" s="368"/>
      <c r="I85" s="25" t="s">
        <v>228</v>
      </c>
      <c r="J85" s="22"/>
      <c r="K85" s="22"/>
      <c r="L85" s="22"/>
      <c r="M85" s="22"/>
      <c r="N85" s="22"/>
      <c r="O85" s="22"/>
      <c r="P85" s="22"/>
      <c r="Q85" s="22"/>
      <c r="R85" s="22"/>
      <c r="S85" s="22"/>
      <c r="T85" s="22"/>
      <c r="U85" s="22"/>
    </row>
    <row r="86" spans="1:24" ht="43.5" customHeight="1" x14ac:dyDescent="0.25">
      <c r="B86" s="371"/>
      <c r="C86" s="373" t="s">
        <v>200</v>
      </c>
      <c r="D86" s="394" t="s">
        <v>53</v>
      </c>
      <c r="E86" s="375" t="s">
        <v>229</v>
      </c>
      <c r="F86" s="375" t="s">
        <v>230</v>
      </c>
      <c r="G86" s="375" t="s">
        <v>231</v>
      </c>
      <c r="H86" s="368" t="s">
        <v>34</v>
      </c>
      <c r="I86" s="25" t="s">
        <v>54</v>
      </c>
      <c r="J86" s="22"/>
      <c r="K86" s="22"/>
      <c r="L86" s="22" t="s">
        <v>19</v>
      </c>
      <c r="M86" s="22"/>
      <c r="N86" s="22"/>
      <c r="O86" s="22" t="s">
        <v>19</v>
      </c>
      <c r="P86" s="22"/>
      <c r="Q86" s="22"/>
      <c r="R86" s="22" t="s">
        <v>19</v>
      </c>
      <c r="S86" s="22"/>
      <c r="T86" s="22"/>
      <c r="U86" s="22" t="s">
        <v>19</v>
      </c>
    </row>
    <row r="87" spans="1:24" ht="43.5" customHeight="1" x14ac:dyDescent="0.25">
      <c r="B87" s="371"/>
      <c r="C87" s="373"/>
      <c r="D87" s="394"/>
      <c r="E87" s="375"/>
      <c r="F87" s="375"/>
      <c r="G87" s="375"/>
      <c r="H87" s="368"/>
      <c r="I87" s="25" t="s">
        <v>55</v>
      </c>
      <c r="J87" s="22"/>
      <c r="K87" s="22"/>
      <c r="L87" s="22" t="s">
        <v>19</v>
      </c>
      <c r="M87" s="22"/>
      <c r="N87" s="22"/>
      <c r="O87" s="22" t="s">
        <v>19</v>
      </c>
      <c r="P87" s="22"/>
      <c r="Q87" s="22"/>
      <c r="R87" s="22" t="s">
        <v>19</v>
      </c>
      <c r="S87" s="22"/>
      <c r="T87" s="22"/>
      <c r="U87" s="22" t="s">
        <v>19</v>
      </c>
    </row>
    <row r="88" spans="1:24" ht="45.75" customHeight="1" x14ac:dyDescent="0.25">
      <c r="B88" s="371"/>
      <c r="C88" s="373" t="s">
        <v>200</v>
      </c>
      <c r="D88" s="394" t="s">
        <v>232</v>
      </c>
      <c r="E88" s="375" t="s">
        <v>233</v>
      </c>
      <c r="F88" s="375" t="s">
        <v>234</v>
      </c>
      <c r="G88" s="375" t="s">
        <v>235</v>
      </c>
      <c r="H88" s="368" t="s">
        <v>34</v>
      </c>
      <c r="I88" s="25" t="s">
        <v>57</v>
      </c>
      <c r="J88" s="22"/>
      <c r="K88" s="22"/>
      <c r="L88" s="22" t="s">
        <v>19</v>
      </c>
      <c r="M88" s="22"/>
      <c r="N88" s="22"/>
      <c r="O88" s="22" t="s">
        <v>19</v>
      </c>
      <c r="P88" s="22"/>
      <c r="Q88" s="22"/>
      <c r="R88" s="22" t="s">
        <v>19</v>
      </c>
      <c r="S88" s="22"/>
      <c r="T88" s="22"/>
      <c r="U88" s="22" t="s">
        <v>19</v>
      </c>
    </row>
    <row r="89" spans="1:24" ht="51" customHeight="1" x14ac:dyDescent="0.25">
      <c r="B89" s="371"/>
      <c r="C89" s="373"/>
      <c r="D89" s="394"/>
      <c r="E89" s="375"/>
      <c r="F89" s="375"/>
      <c r="G89" s="375"/>
      <c r="H89" s="368"/>
      <c r="I89" s="25" t="s">
        <v>58</v>
      </c>
      <c r="J89" s="22"/>
      <c r="K89" s="22"/>
      <c r="L89" s="22" t="s">
        <v>19</v>
      </c>
      <c r="M89" s="22"/>
      <c r="N89" s="22"/>
      <c r="O89" s="22" t="s">
        <v>19</v>
      </c>
      <c r="P89" s="22"/>
      <c r="Q89" s="22"/>
      <c r="R89" s="22" t="s">
        <v>19</v>
      </c>
      <c r="S89" s="22"/>
      <c r="T89" s="22"/>
      <c r="U89" s="22" t="s">
        <v>19</v>
      </c>
    </row>
    <row r="90" spans="1:24" ht="49.5" customHeight="1" x14ac:dyDescent="0.25">
      <c r="B90" s="371"/>
      <c r="C90" s="373"/>
      <c r="D90" s="394"/>
      <c r="E90" s="375"/>
      <c r="F90" s="375"/>
      <c r="G90" s="375"/>
      <c r="H90" s="368"/>
      <c r="I90" s="25" t="s">
        <v>59</v>
      </c>
      <c r="J90" s="22"/>
      <c r="K90" s="22"/>
      <c r="L90" s="22" t="s">
        <v>19</v>
      </c>
      <c r="M90" s="22"/>
      <c r="N90" s="22"/>
      <c r="O90" s="22" t="s">
        <v>19</v>
      </c>
      <c r="P90" s="22"/>
      <c r="Q90" s="22"/>
      <c r="R90" s="22" t="s">
        <v>19</v>
      </c>
      <c r="S90" s="22"/>
      <c r="T90" s="22"/>
      <c r="U90" s="22" t="s">
        <v>19</v>
      </c>
    </row>
    <row r="91" spans="1:24" ht="327.60000000000002" customHeight="1" x14ac:dyDescent="0.25">
      <c r="B91" s="371" t="s">
        <v>113</v>
      </c>
      <c r="C91" s="377" t="s">
        <v>203</v>
      </c>
      <c r="D91" s="390" t="s">
        <v>330</v>
      </c>
      <c r="E91" s="391" t="s">
        <v>336</v>
      </c>
      <c r="F91" s="392" t="s">
        <v>331</v>
      </c>
      <c r="G91" s="393" t="s">
        <v>332</v>
      </c>
      <c r="H91" s="368" t="s">
        <v>107</v>
      </c>
      <c r="I91" s="25" t="s">
        <v>333</v>
      </c>
      <c r="J91" s="47" t="s">
        <v>18</v>
      </c>
      <c r="K91" s="47" t="s">
        <v>18</v>
      </c>
      <c r="L91" s="47" t="s">
        <v>18</v>
      </c>
      <c r="M91" s="22"/>
      <c r="N91" s="22"/>
      <c r="O91" s="22"/>
      <c r="P91" s="22"/>
      <c r="Q91" s="22"/>
      <c r="R91" s="22"/>
      <c r="S91" s="22"/>
      <c r="T91" s="22"/>
      <c r="U91" s="22"/>
      <c r="V91" s="46">
        <v>21.25</v>
      </c>
      <c r="W91" s="45" t="s">
        <v>361</v>
      </c>
      <c r="X91" s="25"/>
    </row>
    <row r="92" spans="1:24" ht="49.5" customHeight="1" x14ac:dyDescent="0.25">
      <c r="B92" s="371"/>
      <c r="C92" s="377"/>
      <c r="D92" s="390"/>
      <c r="E92" s="391"/>
      <c r="F92" s="392"/>
      <c r="G92" s="393"/>
      <c r="H92" s="368"/>
      <c r="I92" s="25" t="s">
        <v>334</v>
      </c>
      <c r="J92" s="22"/>
      <c r="K92" s="22" t="s">
        <v>18</v>
      </c>
      <c r="L92" s="22"/>
      <c r="M92" s="22" t="s">
        <v>18</v>
      </c>
      <c r="N92" s="22"/>
      <c r="O92" s="22" t="s">
        <v>18</v>
      </c>
      <c r="P92" s="22"/>
      <c r="Q92" s="22" t="s">
        <v>18</v>
      </c>
      <c r="R92" s="22"/>
      <c r="S92" s="22" t="s">
        <v>18</v>
      </c>
      <c r="T92" s="22"/>
      <c r="U92" s="22" t="s">
        <v>18</v>
      </c>
    </row>
    <row r="93" spans="1:24" ht="63.75" customHeight="1" thickBot="1" x14ac:dyDescent="0.3">
      <c r="B93" s="371"/>
      <c r="C93" s="377"/>
      <c r="D93" s="390"/>
      <c r="E93" s="391"/>
      <c r="F93" s="392"/>
      <c r="G93" s="393"/>
      <c r="H93" s="368"/>
      <c r="I93" s="25" t="s">
        <v>335</v>
      </c>
      <c r="J93" s="22"/>
      <c r="K93" s="22" t="s">
        <v>18</v>
      </c>
      <c r="L93" s="22"/>
      <c r="M93" s="22" t="s">
        <v>18</v>
      </c>
      <c r="N93" s="22"/>
      <c r="O93" s="22" t="s">
        <v>18</v>
      </c>
      <c r="P93" s="22"/>
      <c r="Q93" s="22" t="s">
        <v>18</v>
      </c>
      <c r="R93" s="22"/>
      <c r="S93" s="22" t="s">
        <v>18</v>
      </c>
      <c r="T93" s="22"/>
      <c r="U93" s="22" t="s">
        <v>18</v>
      </c>
    </row>
    <row r="94" spans="1:24" s="10" customFormat="1" ht="30.75" customHeight="1" thickTop="1" x14ac:dyDescent="0.2">
      <c r="A94" s="13"/>
      <c r="B94" s="368" t="s">
        <v>99</v>
      </c>
      <c r="C94" s="385" t="s">
        <v>337</v>
      </c>
      <c r="D94" s="377" t="s">
        <v>338</v>
      </c>
      <c r="E94" s="389">
        <v>0.8</v>
      </c>
      <c r="F94" s="377" t="s">
        <v>340</v>
      </c>
      <c r="G94" s="377" t="s">
        <v>339</v>
      </c>
      <c r="H94" s="368" t="s">
        <v>41</v>
      </c>
      <c r="I94" s="25" t="s">
        <v>341</v>
      </c>
      <c r="J94" s="22" t="s">
        <v>18</v>
      </c>
      <c r="K94" s="22" t="s">
        <v>18</v>
      </c>
      <c r="L94" s="22" t="s">
        <v>18</v>
      </c>
      <c r="M94" s="22"/>
      <c r="N94" s="22"/>
      <c r="O94" s="22"/>
      <c r="P94" s="22"/>
      <c r="Q94" s="22"/>
      <c r="R94" s="22"/>
      <c r="S94" s="22"/>
      <c r="T94" s="22"/>
      <c r="U94" s="22"/>
    </row>
    <row r="95" spans="1:24" s="10" customFormat="1" ht="15" customHeight="1" x14ac:dyDescent="0.2">
      <c r="A95" s="14"/>
      <c r="B95" s="368"/>
      <c r="C95" s="385"/>
      <c r="D95" s="377"/>
      <c r="E95" s="377"/>
      <c r="F95" s="377"/>
      <c r="G95" s="377"/>
      <c r="H95" s="368"/>
      <c r="I95" s="25" t="s">
        <v>342</v>
      </c>
      <c r="J95" s="22"/>
      <c r="K95" s="22"/>
      <c r="L95" s="22" t="s">
        <v>18</v>
      </c>
      <c r="M95" s="22"/>
      <c r="N95" s="22"/>
      <c r="O95" s="22"/>
      <c r="P95" s="22"/>
      <c r="Q95" s="22"/>
      <c r="R95" s="22"/>
      <c r="S95" s="22"/>
      <c r="T95" s="22"/>
      <c r="U95" s="22"/>
    </row>
    <row r="96" spans="1:24" s="10" customFormat="1" ht="18.75" customHeight="1" x14ac:dyDescent="0.2">
      <c r="A96" s="14"/>
      <c r="B96" s="368"/>
      <c r="C96" s="385"/>
      <c r="D96" s="377"/>
      <c r="E96" s="377"/>
      <c r="F96" s="377"/>
      <c r="G96" s="377"/>
      <c r="H96" s="368"/>
      <c r="I96" s="25" t="s">
        <v>343</v>
      </c>
      <c r="J96" s="22"/>
      <c r="K96" s="22"/>
      <c r="L96" s="22" t="s">
        <v>19</v>
      </c>
      <c r="M96" s="22"/>
      <c r="N96" s="22"/>
      <c r="O96" s="22" t="s">
        <v>18</v>
      </c>
      <c r="P96" s="22"/>
      <c r="Q96" s="22"/>
      <c r="R96" s="22" t="s">
        <v>19</v>
      </c>
      <c r="S96" s="22"/>
      <c r="T96" s="22"/>
      <c r="U96" s="22" t="s">
        <v>18</v>
      </c>
    </row>
    <row r="97" spans="1:21" s="10" customFormat="1" ht="40.5" customHeight="1" x14ac:dyDescent="0.2">
      <c r="A97" s="14"/>
      <c r="B97" s="368" t="s">
        <v>99</v>
      </c>
      <c r="C97" s="376" t="s">
        <v>202</v>
      </c>
      <c r="D97" s="373" t="s">
        <v>176</v>
      </c>
      <c r="E97" s="373" t="s">
        <v>236</v>
      </c>
      <c r="F97" s="373" t="s">
        <v>238</v>
      </c>
      <c r="G97" s="373" t="s">
        <v>237</v>
      </c>
      <c r="H97" s="368" t="s">
        <v>175</v>
      </c>
      <c r="I97" s="25" t="s">
        <v>174</v>
      </c>
      <c r="J97" s="22" t="s">
        <v>18</v>
      </c>
      <c r="K97" s="22"/>
      <c r="L97" s="22"/>
      <c r="M97" s="22"/>
      <c r="N97" s="22"/>
      <c r="O97" s="22"/>
      <c r="P97" s="22"/>
      <c r="Q97" s="22"/>
      <c r="R97" s="22"/>
      <c r="S97" s="22"/>
      <c r="T97" s="22"/>
      <c r="U97" s="22"/>
    </row>
    <row r="98" spans="1:21" s="10" customFormat="1" ht="39" customHeight="1" x14ac:dyDescent="0.2">
      <c r="A98" s="14"/>
      <c r="B98" s="368"/>
      <c r="C98" s="376"/>
      <c r="D98" s="373"/>
      <c r="E98" s="373"/>
      <c r="F98" s="373"/>
      <c r="G98" s="373"/>
      <c r="H98" s="368"/>
      <c r="I98" s="25" t="s">
        <v>173</v>
      </c>
      <c r="J98" s="22" t="s">
        <v>18</v>
      </c>
      <c r="K98" s="22"/>
      <c r="L98" s="22"/>
      <c r="M98" s="22"/>
      <c r="N98" s="22"/>
      <c r="O98" s="22"/>
      <c r="P98" s="22"/>
      <c r="Q98" s="22"/>
      <c r="R98" s="22"/>
      <c r="S98" s="22"/>
      <c r="T98" s="22"/>
      <c r="U98" s="22"/>
    </row>
    <row r="99" spans="1:21" s="10" customFormat="1" ht="45" customHeight="1" x14ac:dyDescent="0.2">
      <c r="A99" s="14"/>
      <c r="B99" s="368"/>
      <c r="C99" s="376"/>
      <c r="D99" s="373"/>
      <c r="E99" s="373"/>
      <c r="F99" s="373"/>
      <c r="G99" s="373"/>
      <c r="H99" s="368"/>
      <c r="I99" s="25" t="s">
        <v>172</v>
      </c>
      <c r="J99" s="22"/>
      <c r="K99" s="22"/>
      <c r="L99" s="22"/>
      <c r="M99" s="22"/>
      <c r="N99" s="22"/>
      <c r="O99" s="22" t="s">
        <v>18</v>
      </c>
      <c r="P99" s="22"/>
      <c r="Q99" s="22"/>
      <c r="R99" s="22"/>
      <c r="S99" s="22"/>
      <c r="T99" s="22"/>
      <c r="U99" s="22"/>
    </row>
    <row r="100" spans="1:21" s="10" customFormat="1" ht="34.5" customHeight="1" x14ac:dyDescent="0.2">
      <c r="A100" s="14"/>
      <c r="B100" s="368"/>
      <c r="C100" s="376"/>
      <c r="D100" s="373"/>
      <c r="E100" s="373"/>
      <c r="F100" s="373"/>
      <c r="G100" s="373"/>
      <c r="H100" s="368"/>
      <c r="I100" s="25" t="s">
        <v>171</v>
      </c>
      <c r="J100" s="22"/>
      <c r="K100" s="22"/>
      <c r="L100" s="22"/>
      <c r="M100" s="22"/>
      <c r="N100" s="22"/>
      <c r="O100" s="22"/>
      <c r="P100" s="22"/>
      <c r="Q100" s="22"/>
      <c r="R100" s="22"/>
      <c r="S100" s="22"/>
      <c r="T100" s="22"/>
      <c r="U100" s="22" t="s">
        <v>18</v>
      </c>
    </row>
    <row r="101" spans="1:21" s="10" customFormat="1" ht="51" customHeight="1" x14ac:dyDescent="0.2">
      <c r="A101" s="14"/>
      <c r="B101" s="368"/>
      <c r="C101" s="376" t="s">
        <v>202</v>
      </c>
      <c r="D101" s="373" t="s">
        <v>170</v>
      </c>
      <c r="E101" s="388" t="s">
        <v>239</v>
      </c>
      <c r="F101" s="373" t="s">
        <v>240</v>
      </c>
      <c r="G101" s="373" t="s">
        <v>169</v>
      </c>
      <c r="H101" s="368"/>
      <c r="I101" s="25" t="s">
        <v>168</v>
      </c>
      <c r="J101" s="22" t="s">
        <v>18</v>
      </c>
      <c r="K101" s="22" t="s">
        <v>18</v>
      </c>
      <c r="L101" s="22" t="s">
        <v>18</v>
      </c>
      <c r="M101" s="22" t="s">
        <v>18</v>
      </c>
      <c r="N101" s="22" t="s">
        <v>18</v>
      </c>
      <c r="O101" s="22" t="s">
        <v>18</v>
      </c>
      <c r="P101" s="22" t="s">
        <v>18</v>
      </c>
      <c r="Q101" s="22" t="s">
        <v>18</v>
      </c>
      <c r="R101" s="22" t="s">
        <v>18</v>
      </c>
      <c r="S101" s="22" t="s">
        <v>18</v>
      </c>
      <c r="T101" s="22" t="s">
        <v>18</v>
      </c>
      <c r="U101" s="22" t="s">
        <v>18</v>
      </c>
    </row>
    <row r="102" spans="1:21" s="10" customFormat="1" ht="26.25" customHeight="1" x14ac:dyDescent="0.2">
      <c r="A102" s="14"/>
      <c r="B102" s="368"/>
      <c r="C102" s="376"/>
      <c r="D102" s="373"/>
      <c r="E102" s="388"/>
      <c r="F102" s="373"/>
      <c r="G102" s="373"/>
      <c r="H102" s="368"/>
      <c r="I102" s="25" t="s">
        <v>167</v>
      </c>
      <c r="J102" s="22" t="s">
        <v>18</v>
      </c>
      <c r="K102" s="22"/>
      <c r="L102" s="22"/>
      <c r="M102" s="22"/>
      <c r="N102" s="22"/>
      <c r="O102" s="22"/>
      <c r="P102" s="22"/>
      <c r="Q102" s="22"/>
      <c r="R102" s="22"/>
      <c r="S102" s="22"/>
      <c r="T102" s="22"/>
      <c r="U102" s="22"/>
    </row>
    <row r="103" spans="1:21" s="10" customFormat="1" ht="36" customHeight="1" x14ac:dyDescent="0.2">
      <c r="A103" s="14"/>
      <c r="B103" s="368"/>
      <c r="C103" s="376"/>
      <c r="D103" s="373"/>
      <c r="E103" s="388"/>
      <c r="F103" s="373"/>
      <c r="G103" s="373"/>
      <c r="H103" s="368"/>
      <c r="I103" s="25" t="s">
        <v>166</v>
      </c>
      <c r="J103" s="22"/>
      <c r="K103" s="22"/>
      <c r="L103" s="22"/>
      <c r="M103" s="22" t="s">
        <v>18</v>
      </c>
      <c r="N103" s="22"/>
      <c r="O103" s="22"/>
      <c r="P103" s="22"/>
      <c r="Q103" s="22"/>
      <c r="R103" s="22"/>
      <c r="S103" s="22"/>
      <c r="T103" s="22"/>
      <c r="U103" s="22"/>
    </row>
    <row r="104" spans="1:21" s="10" customFormat="1" ht="34.5" customHeight="1" x14ac:dyDescent="0.2">
      <c r="A104" s="14"/>
      <c r="B104" s="368" t="s">
        <v>113</v>
      </c>
      <c r="C104" s="376" t="s">
        <v>200</v>
      </c>
      <c r="D104" s="377" t="s">
        <v>320</v>
      </c>
      <c r="E104" s="383"/>
      <c r="F104" s="377" t="s">
        <v>351</v>
      </c>
      <c r="G104" s="377" t="s">
        <v>152</v>
      </c>
      <c r="H104" s="368" t="s">
        <v>256</v>
      </c>
      <c r="I104" s="25" t="s">
        <v>153</v>
      </c>
      <c r="J104" s="22"/>
      <c r="K104" s="22"/>
      <c r="L104" s="22"/>
      <c r="M104" s="22"/>
      <c r="N104" s="22"/>
      <c r="O104" s="22" t="s">
        <v>18</v>
      </c>
      <c r="P104" s="22"/>
      <c r="Q104" s="22"/>
      <c r="R104" s="22"/>
      <c r="S104" s="22"/>
      <c r="T104" s="22"/>
      <c r="U104" s="22"/>
    </row>
    <row r="105" spans="1:21" s="10" customFormat="1" ht="34.5" customHeight="1" x14ac:dyDescent="0.2">
      <c r="A105" s="14"/>
      <c r="B105" s="368"/>
      <c r="C105" s="376"/>
      <c r="D105" s="377"/>
      <c r="E105" s="383"/>
      <c r="F105" s="377"/>
      <c r="G105" s="377"/>
      <c r="H105" s="368"/>
      <c r="I105" s="25" t="s">
        <v>154</v>
      </c>
      <c r="J105" s="22"/>
      <c r="K105" s="22"/>
      <c r="L105" s="22"/>
      <c r="M105" s="22"/>
      <c r="N105" s="22"/>
      <c r="O105" s="22" t="s">
        <v>18</v>
      </c>
      <c r="P105" s="22"/>
      <c r="Q105" s="22"/>
      <c r="R105" s="22"/>
      <c r="S105" s="22"/>
      <c r="T105" s="22"/>
      <c r="U105" s="22"/>
    </row>
    <row r="106" spans="1:21" s="10" customFormat="1" ht="34.5" customHeight="1" x14ac:dyDescent="0.2">
      <c r="A106" s="14"/>
      <c r="B106" s="368"/>
      <c r="C106" s="376"/>
      <c r="D106" s="377"/>
      <c r="E106" s="383"/>
      <c r="F106" s="377"/>
      <c r="G106" s="377"/>
      <c r="H106" s="368"/>
      <c r="I106" s="25" t="s">
        <v>155</v>
      </c>
      <c r="J106" s="22"/>
      <c r="K106" s="22" t="s">
        <v>18</v>
      </c>
      <c r="L106" s="22"/>
      <c r="M106" s="22" t="s">
        <v>18</v>
      </c>
      <c r="N106" s="22"/>
      <c r="O106" s="22" t="s">
        <v>18</v>
      </c>
      <c r="P106" s="22"/>
      <c r="Q106" s="22" t="s">
        <v>18</v>
      </c>
      <c r="R106" s="22"/>
      <c r="S106" s="22" t="s">
        <v>18</v>
      </c>
      <c r="T106" s="22"/>
      <c r="U106" s="22" t="s">
        <v>18</v>
      </c>
    </row>
    <row r="107" spans="1:21" s="10" customFormat="1" ht="40.5" customHeight="1" x14ac:dyDescent="0.2">
      <c r="A107" s="14"/>
      <c r="B107" s="368" t="s">
        <v>99</v>
      </c>
      <c r="C107" s="385" t="s">
        <v>261</v>
      </c>
      <c r="D107" s="377" t="s">
        <v>263</v>
      </c>
      <c r="E107" s="386">
        <v>7</v>
      </c>
      <c r="F107" s="379" t="s">
        <v>264</v>
      </c>
      <c r="G107" s="383" t="s">
        <v>265</v>
      </c>
      <c r="H107" s="368" t="s">
        <v>109</v>
      </c>
      <c r="I107" s="25" t="s">
        <v>266</v>
      </c>
      <c r="J107" s="22"/>
      <c r="K107" s="22"/>
      <c r="L107" s="22"/>
      <c r="M107" s="22"/>
      <c r="N107" s="22"/>
      <c r="O107" s="22"/>
      <c r="P107" s="22" t="s">
        <v>19</v>
      </c>
      <c r="Q107" s="22"/>
      <c r="R107" s="22"/>
      <c r="S107" s="22"/>
      <c r="T107" s="22"/>
      <c r="U107" s="22"/>
    </row>
    <row r="108" spans="1:21" s="10" customFormat="1" ht="40.5" customHeight="1" x14ac:dyDescent="0.2">
      <c r="A108" s="14"/>
      <c r="B108" s="368"/>
      <c r="C108" s="385"/>
      <c r="D108" s="377"/>
      <c r="E108" s="386"/>
      <c r="F108" s="379"/>
      <c r="G108" s="383"/>
      <c r="H108" s="368"/>
      <c r="I108" s="25" t="s">
        <v>267</v>
      </c>
      <c r="J108" s="22"/>
      <c r="K108" s="22"/>
      <c r="L108" s="22"/>
      <c r="M108" s="22"/>
      <c r="N108" s="22"/>
      <c r="O108" s="22"/>
      <c r="P108" s="22"/>
      <c r="Q108" s="22"/>
      <c r="R108" s="22" t="s">
        <v>19</v>
      </c>
      <c r="S108" s="22"/>
      <c r="T108" s="22"/>
      <c r="U108" s="22"/>
    </row>
    <row r="109" spans="1:21" s="10" customFormat="1" ht="34.5" customHeight="1" x14ac:dyDescent="0.2">
      <c r="A109" s="14"/>
      <c r="B109" s="368"/>
      <c r="C109" s="385"/>
      <c r="D109" s="377"/>
      <c r="E109" s="386"/>
      <c r="F109" s="379"/>
      <c r="G109" s="383"/>
      <c r="H109" s="368"/>
      <c r="I109" s="25" t="s">
        <v>268</v>
      </c>
      <c r="J109" s="22"/>
      <c r="K109" s="22"/>
      <c r="L109" s="22"/>
      <c r="M109" s="22"/>
      <c r="N109" s="22" t="s">
        <v>18</v>
      </c>
      <c r="O109" s="22"/>
      <c r="P109" s="22"/>
      <c r="Q109" s="22"/>
      <c r="R109" s="22"/>
      <c r="S109" s="22"/>
      <c r="T109" s="22"/>
      <c r="U109" s="22" t="s">
        <v>19</v>
      </c>
    </row>
    <row r="110" spans="1:21" s="10" customFormat="1" ht="34.5" customHeight="1" x14ac:dyDescent="0.2">
      <c r="A110" s="14"/>
      <c r="B110" s="368"/>
      <c r="C110" s="385" t="s">
        <v>261</v>
      </c>
      <c r="D110" s="377" t="s">
        <v>269</v>
      </c>
      <c r="E110" s="387">
        <v>6</v>
      </c>
      <c r="F110" s="379" t="s">
        <v>264</v>
      </c>
      <c r="G110" s="383" t="s">
        <v>270</v>
      </c>
      <c r="H110" s="368" t="s">
        <v>109</v>
      </c>
      <c r="I110" s="25" t="s">
        <v>271</v>
      </c>
      <c r="J110" s="22"/>
      <c r="K110" s="22"/>
      <c r="L110" s="22"/>
      <c r="M110" s="22" t="s">
        <v>18</v>
      </c>
      <c r="N110" s="22"/>
      <c r="O110" s="22"/>
      <c r="P110" s="22"/>
      <c r="Q110" s="22"/>
      <c r="R110" s="22"/>
      <c r="S110" s="22"/>
      <c r="T110" s="22"/>
      <c r="U110" s="22"/>
    </row>
    <row r="111" spans="1:21" s="10" customFormat="1" ht="34.5" customHeight="1" x14ac:dyDescent="0.2">
      <c r="A111" s="14"/>
      <c r="B111" s="368"/>
      <c r="C111" s="385"/>
      <c r="D111" s="377"/>
      <c r="E111" s="387"/>
      <c r="F111" s="379"/>
      <c r="G111" s="383"/>
      <c r="H111" s="368"/>
      <c r="I111" s="25" t="s">
        <v>267</v>
      </c>
      <c r="J111" s="22"/>
      <c r="K111" s="22"/>
      <c r="L111" s="22"/>
      <c r="M111" s="22"/>
      <c r="N111" s="22"/>
      <c r="O111" s="22"/>
      <c r="P111" s="22" t="s">
        <v>18</v>
      </c>
      <c r="Q111" s="22"/>
      <c r="R111" s="22"/>
      <c r="S111" s="22"/>
      <c r="T111" s="22"/>
      <c r="U111" s="22"/>
    </row>
    <row r="112" spans="1:21" s="10" customFormat="1" ht="34.5" customHeight="1" x14ac:dyDescent="0.2">
      <c r="A112" s="14"/>
      <c r="B112" s="368"/>
      <c r="C112" s="385"/>
      <c r="D112" s="377"/>
      <c r="E112" s="387"/>
      <c r="F112" s="379"/>
      <c r="G112" s="383"/>
      <c r="H112" s="368"/>
      <c r="I112" s="25"/>
      <c r="J112" s="22"/>
      <c r="K112" s="22"/>
      <c r="L112" s="22"/>
      <c r="M112" s="22"/>
      <c r="N112" s="22"/>
      <c r="O112" s="22"/>
      <c r="P112" s="22"/>
      <c r="Q112" s="22"/>
      <c r="R112" s="22"/>
      <c r="S112" s="22"/>
      <c r="T112" s="22"/>
      <c r="U112" s="22"/>
    </row>
    <row r="113" spans="1:21" s="10" customFormat="1" ht="34.5" customHeight="1" x14ac:dyDescent="0.2">
      <c r="A113" s="14"/>
      <c r="B113" s="368"/>
      <c r="C113" s="385" t="s">
        <v>261</v>
      </c>
      <c r="D113" s="377" t="s">
        <v>273</v>
      </c>
      <c r="E113" s="387">
        <v>23</v>
      </c>
      <c r="F113" s="379" t="s">
        <v>272</v>
      </c>
      <c r="G113" s="383" t="s">
        <v>274</v>
      </c>
      <c r="H113" s="368" t="s">
        <v>109</v>
      </c>
      <c r="I113" s="25" t="s">
        <v>275</v>
      </c>
      <c r="J113" s="22"/>
      <c r="K113" s="22"/>
      <c r="L113" s="22"/>
      <c r="M113" s="22"/>
      <c r="N113" s="22"/>
      <c r="O113" s="22"/>
      <c r="P113" s="22"/>
      <c r="Q113" s="22"/>
      <c r="R113" s="22"/>
      <c r="S113" s="22"/>
      <c r="T113" s="22"/>
      <c r="U113" s="22" t="s">
        <v>19</v>
      </c>
    </row>
    <row r="114" spans="1:21" s="10" customFormat="1" ht="67.5" customHeight="1" x14ac:dyDescent="0.2">
      <c r="A114" s="14"/>
      <c r="B114" s="368"/>
      <c r="C114" s="385"/>
      <c r="D114" s="377"/>
      <c r="E114" s="387"/>
      <c r="F114" s="379"/>
      <c r="G114" s="383"/>
      <c r="H114" s="368"/>
      <c r="I114" s="36" t="s">
        <v>276</v>
      </c>
      <c r="J114" s="38"/>
      <c r="K114" s="22"/>
      <c r="L114" s="22"/>
      <c r="M114" s="22"/>
      <c r="N114" s="22"/>
      <c r="O114" s="22"/>
      <c r="P114" s="22"/>
      <c r="Q114" s="22"/>
      <c r="R114" s="22"/>
      <c r="S114" s="22"/>
      <c r="T114" s="22"/>
      <c r="U114" s="22" t="s">
        <v>18</v>
      </c>
    </row>
    <row r="115" spans="1:21" s="10" customFormat="1" ht="34.5" customHeight="1" x14ac:dyDescent="0.2">
      <c r="A115" s="14"/>
      <c r="B115" s="368" t="s">
        <v>99</v>
      </c>
      <c r="C115" s="376" t="s">
        <v>202</v>
      </c>
      <c r="D115" s="373" t="s">
        <v>151</v>
      </c>
      <c r="E115" s="373" t="s">
        <v>209</v>
      </c>
      <c r="F115" s="373" t="s">
        <v>211</v>
      </c>
      <c r="G115" s="373" t="s">
        <v>150</v>
      </c>
      <c r="H115" s="368" t="s">
        <v>43</v>
      </c>
      <c r="I115" s="25" t="s">
        <v>149</v>
      </c>
      <c r="J115" s="22"/>
      <c r="K115" s="22"/>
      <c r="L115" s="22"/>
      <c r="M115" s="22"/>
      <c r="N115" s="22"/>
      <c r="O115" s="22"/>
      <c r="P115" s="22"/>
      <c r="Q115" s="22"/>
      <c r="R115" s="22"/>
      <c r="S115" s="22"/>
      <c r="T115" s="22"/>
      <c r="U115" s="22" t="s">
        <v>18</v>
      </c>
    </row>
    <row r="116" spans="1:21" s="10" customFormat="1" ht="34.5" customHeight="1" x14ac:dyDescent="0.2">
      <c r="A116" s="14"/>
      <c r="B116" s="368"/>
      <c r="C116" s="376"/>
      <c r="D116" s="373"/>
      <c r="E116" s="373"/>
      <c r="F116" s="373"/>
      <c r="G116" s="373"/>
      <c r="H116" s="368"/>
      <c r="I116" s="25" t="s">
        <v>148</v>
      </c>
      <c r="J116" s="22"/>
      <c r="K116" s="22"/>
      <c r="L116" s="22"/>
      <c r="M116" s="22"/>
      <c r="N116" s="22"/>
      <c r="O116" s="22" t="s">
        <v>18</v>
      </c>
      <c r="P116" s="22"/>
      <c r="Q116" s="22"/>
      <c r="R116" s="22"/>
      <c r="S116" s="22"/>
      <c r="T116" s="22"/>
      <c r="U116" s="22"/>
    </row>
    <row r="117" spans="1:21" s="10" customFormat="1" ht="34.5" customHeight="1" x14ac:dyDescent="0.2">
      <c r="A117" s="14"/>
      <c r="B117" s="368"/>
      <c r="C117" s="376"/>
      <c r="D117" s="373"/>
      <c r="E117" s="373"/>
      <c r="F117" s="373"/>
      <c r="G117" s="373"/>
      <c r="H117" s="368"/>
      <c r="I117" s="25" t="s">
        <v>147</v>
      </c>
      <c r="J117" s="22"/>
      <c r="K117" s="22"/>
      <c r="L117" s="22"/>
      <c r="M117" s="22"/>
      <c r="N117" s="22"/>
      <c r="O117" s="22" t="s">
        <v>18</v>
      </c>
      <c r="P117" s="22"/>
      <c r="Q117" s="22"/>
      <c r="R117" s="22"/>
      <c r="S117" s="22"/>
      <c r="T117" s="22"/>
      <c r="U117" s="22"/>
    </row>
    <row r="118" spans="1:21" s="10" customFormat="1" ht="34.5" customHeight="1" x14ac:dyDescent="0.2">
      <c r="A118" s="14"/>
      <c r="B118" s="368"/>
      <c r="C118" s="376"/>
      <c r="D118" s="373"/>
      <c r="E118" s="373"/>
      <c r="F118" s="373"/>
      <c r="G118" s="373"/>
      <c r="H118" s="368"/>
      <c r="I118" s="25" t="s">
        <v>146</v>
      </c>
      <c r="J118" s="22"/>
      <c r="K118" s="22"/>
      <c r="L118" s="22"/>
      <c r="M118" s="22"/>
      <c r="N118" s="22"/>
      <c r="O118" s="22" t="s">
        <v>18</v>
      </c>
      <c r="P118" s="22"/>
      <c r="Q118" s="22"/>
      <c r="R118" s="22"/>
      <c r="S118" s="22"/>
      <c r="T118" s="22"/>
      <c r="U118" s="22"/>
    </row>
    <row r="119" spans="1:21" s="10" customFormat="1" ht="34.5" customHeight="1" x14ac:dyDescent="0.2">
      <c r="A119" s="14"/>
      <c r="B119" s="368"/>
      <c r="C119" s="376"/>
      <c r="D119" s="373"/>
      <c r="E119" s="373"/>
      <c r="F119" s="373"/>
      <c r="G119" s="373"/>
      <c r="H119" s="368"/>
      <c r="I119" s="25" t="s">
        <v>145</v>
      </c>
      <c r="J119" s="22"/>
      <c r="K119" s="22"/>
      <c r="L119" s="22"/>
      <c r="M119" s="22"/>
      <c r="N119" s="22"/>
      <c r="O119" s="22" t="s">
        <v>18</v>
      </c>
      <c r="P119" s="22"/>
      <c r="Q119" s="22"/>
      <c r="R119" s="22"/>
      <c r="S119" s="22"/>
      <c r="T119" s="22"/>
      <c r="U119" s="22"/>
    </row>
    <row r="120" spans="1:21" s="10" customFormat="1" ht="39" customHeight="1" x14ac:dyDescent="0.2">
      <c r="A120" s="14"/>
      <c r="B120" s="368"/>
      <c r="C120" s="376" t="s">
        <v>202</v>
      </c>
      <c r="D120" s="373" t="s">
        <v>151</v>
      </c>
      <c r="E120" s="373" t="s">
        <v>257</v>
      </c>
      <c r="F120" s="382" t="s">
        <v>212</v>
      </c>
      <c r="G120" s="382" t="s">
        <v>150</v>
      </c>
      <c r="H120" s="368"/>
      <c r="I120" s="25" t="s">
        <v>144</v>
      </c>
      <c r="J120" s="22"/>
      <c r="K120" s="22"/>
      <c r="L120" s="22"/>
      <c r="M120" s="22"/>
      <c r="N120" s="22"/>
      <c r="O120" s="22"/>
      <c r="P120" s="22"/>
      <c r="Q120" s="22"/>
      <c r="R120" s="22"/>
      <c r="S120" s="22"/>
      <c r="T120" s="22"/>
      <c r="U120" s="22" t="s">
        <v>18</v>
      </c>
    </row>
    <row r="121" spans="1:21" s="10" customFormat="1" ht="34.5" customHeight="1" x14ac:dyDescent="0.2">
      <c r="A121" s="14"/>
      <c r="B121" s="368"/>
      <c r="C121" s="376"/>
      <c r="D121" s="373"/>
      <c r="E121" s="373"/>
      <c r="F121" s="382"/>
      <c r="G121" s="382"/>
      <c r="H121" s="368"/>
      <c r="I121" s="25" t="s">
        <v>143</v>
      </c>
      <c r="J121" s="22"/>
      <c r="K121" s="22"/>
      <c r="L121" s="22"/>
      <c r="M121" s="22"/>
      <c r="N121" s="22"/>
      <c r="O121" s="22"/>
      <c r="P121" s="22"/>
      <c r="Q121" s="22"/>
      <c r="R121" s="22"/>
      <c r="S121" s="22"/>
      <c r="T121" s="22"/>
      <c r="U121" s="22" t="s">
        <v>18</v>
      </c>
    </row>
    <row r="122" spans="1:21" s="10" customFormat="1" ht="34.5" customHeight="1" x14ac:dyDescent="0.2">
      <c r="A122" s="14"/>
      <c r="B122" s="368"/>
      <c r="C122" s="376"/>
      <c r="D122" s="373"/>
      <c r="E122" s="373"/>
      <c r="F122" s="382"/>
      <c r="G122" s="382"/>
      <c r="H122" s="368"/>
      <c r="I122" s="25" t="s">
        <v>142</v>
      </c>
      <c r="J122" s="22"/>
      <c r="K122" s="22"/>
      <c r="L122" s="22"/>
      <c r="M122" s="22"/>
      <c r="N122" s="22"/>
      <c r="O122" s="22"/>
      <c r="P122" s="22"/>
      <c r="Q122" s="22"/>
      <c r="R122" s="22"/>
      <c r="S122" s="22"/>
      <c r="T122" s="22"/>
      <c r="U122" s="22" t="s">
        <v>18</v>
      </c>
    </row>
    <row r="123" spans="1:21" s="10" customFormat="1" ht="34.5" customHeight="1" x14ac:dyDescent="0.2">
      <c r="A123" s="14"/>
      <c r="B123" s="368"/>
      <c r="C123" s="376"/>
      <c r="D123" s="373"/>
      <c r="E123" s="373"/>
      <c r="F123" s="382"/>
      <c r="G123" s="382"/>
      <c r="H123" s="368"/>
      <c r="I123" s="25" t="s">
        <v>141</v>
      </c>
      <c r="J123" s="22"/>
      <c r="K123" s="22"/>
      <c r="L123" s="22"/>
      <c r="M123" s="22"/>
      <c r="N123" s="22"/>
      <c r="O123" s="22"/>
      <c r="P123" s="22"/>
      <c r="Q123" s="22"/>
      <c r="R123" s="22"/>
      <c r="S123" s="22"/>
      <c r="T123" s="22"/>
      <c r="U123" s="22" t="s">
        <v>18</v>
      </c>
    </row>
    <row r="124" spans="1:21" s="10" customFormat="1" ht="34.5" customHeight="1" x14ac:dyDescent="0.2">
      <c r="A124" s="14"/>
      <c r="B124" s="368"/>
      <c r="C124" s="376" t="s">
        <v>202</v>
      </c>
      <c r="D124" s="373" t="s">
        <v>210</v>
      </c>
      <c r="E124" s="373" t="s">
        <v>258</v>
      </c>
      <c r="F124" s="384" t="s">
        <v>213</v>
      </c>
      <c r="G124" s="384" t="s">
        <v>150</v>
      </c>
      <c r="H124" s="368"/>
      <c r="I124" s="25" t="s">
        <v>140</v>
      </c>
      <c r="J124" s="22" t="s">
        <v>18</v>
      </c>
      <c r="K124" s="22"/>
      <c r="L124" s="22"/>
      <c r="M124" s="22"/>
      <c r="N124" s="22"/>
      <c r="O124" s="22"/>
      <c r="P124" s="22"/>
      <c r="Q124" s="22"/>
      <c r="R124" s="22"/>
      <c r="S124" s="22"/>
      <c r="T124" s="22"/>
      <c r="U124" s="22"/>
    </row>
    <row r="125" spans="1:21" s="10" customFormat="1" ht="34.5" customHeight="1" x14ac:dyDescent="0.2">
      <c r="A125" s="14"/>
      <c r="B125" s="368"/>
      <c r="C125" s="376"/>
      <c r="D125" s="373"/>
      <c r="E125" s="373"/>
      <c r="F125" s="384"/>
      <c r="G125" s="384"/>
      <c r="H125" s="368"/>
      <c r="I125" s="25" t="s">
        <v>139</v>
      </c>
      <c r="J125" s="22"/>
      <c r="K125" s="22" t="s">
        <v>18</v>
      </c>
      <c r="L125" s="22"/>
      <c r="M125" s="22"/>
      <c r="N125" s="22"/>
      <c r="O125" s="22"/>
      <c r="P125" s="22"/>
      <c r="Q125" s="22"/>
      <c r="R125" s="22"/>
      <c r="S125" s="22"/>
      <c r="T125" s="22"/>
      <c r="U125" s="22"/>
    </row>
    <row r="126" spans="1:21" s="10" customFormat="1" ht="34.5" customHeight="1" x14ac:dyDescent="0.2">
      <c r="A126" s="14"/>
      <c r="B126" s="368"/>
      <c r="C126" s="376" t="s">
        <v>202</v>
      </c>
      <c r="D126" s="373" t="s">
        <v>210</v>
      </c>
      <c r="E126" s="373" t="s">
        <v>259</v>
      </c>
      <c r="F126" s="381" t="s">
        <v>214</v>
      </c>
      <c r="G126" s="381" t="s">
        <v>150</v>
      </c>
      <c r="H126" s="368"/>
      <c r="I126" s="25" t="s">
        <v>138</v>
      </c>
      <c r="J126" s="22"/>
      <c r="K126" s="22"/>
      <c r="L126" s="22"/>
      <c r="M126" s="22"/>
      <c r="N126" s="22"/>
      <c r="O126" s="22"/>
      <c r="P126" s="22"/>
      <c r="Q126" s="22"/>
      <c r="R126" s="22"/>
      <c r="S126" s="22"/>
      <c r="T126" s="22"/>
      <c r="U126" s="22" t="s">
        <v>18</v>
      </c>
    </row>
    <row r="127" spans="1:21" s="10" customFormat="1" ht="34.5" customHeight="1" x14ac:dyDescent="0.2">
      <c r="A127" s="14"/>
      <c r="B127" s="368"/>
      <c r="C127" s="376"/>
      <c r="D127" s="373"/>
      <c r="E127" s="373"/>
      <c r="F127" s="381"/>
      <c r="G127" s="381"/>
      <c r="H127" s="368"/>
      <c r="I127" s="25" t="s">
        <v>137</v>
      </c>
      <c r="J127" s="22"/>
      <c r="K127" s="22"/>
      <c r="L127" s="22"/>
      <c r="M127" s="22"/>
      <c r="N127" s="22"/>
      <c r="O127" s="22"/>
      <c r="P127" s="22"/>
      <c r="Q127" s="22"/>
      <c r="R127" s="22"/>
      <c r="S127" s="22"/>
      <c r="T127" s="22"/>
      <c r="U127" s="22" t="s">
        <v>18</v>
      </c>
    </row>
    <row r="128" spans="1:21" s="10" customFormat="1" ht="34.5" customHeight="1" x14ac:dyDescent="0.2">
      <c r="A128" s="14"/>
      <c r="B128" s="368"/>
      <c r="C128" s="376"/>
      <c r="D128" s="373"/>
      <c r="E128" s="373"/>
      <c r="F128" s="381"/>
      <c r="G128" s="381"/>
      <c r="H128" s="368"/>
      <c r="I128" s="25" t="s">
        <v>136</v>
      </c>
      <c r="J128" s="22"/>
      <c r="K128" s="22"/>
      <c r="L128" s="22"/>
      <c r="M128" s="22"/>
      <c r="N128" s="22"/>
      <c r="O128" s="22"/>
      <c r="P128" s="22"/>
      <c r="Q128" s="22"/>
      <c r="R128" s="22"/>
      <c r="S128" s="22"/>
      <c r="T128" s="22"/>
      <c r="U128" s="22" t="s">
        <v>18</v>
      </c>
    </row>
    <row r="129" spans="1:21" s="10" customFormat="1" ht="48" customHeight="1" x14ac:dyDescent="0.2">
      <c r="A129" s="12"/>
      <c r="B129" s="368" t="s">
        <v>99</v>
      </c>
      <c r="C129" s="376" t="s">
        <v>260</v>
      </c>
      <c r="D129" s="377" t="s">
        <v>128</v>
      </c>
      <c r="E129" s="377" t="s">
        <v>215</v>
      </c>
      <c r="F129" s="377" t="s">
        <v>216</v>
      </c>
      <c r="G129" s="377" t="s">
        <v>127</v>
      </c>
      <c r="H129" s="368" t="s">
        <v>42</v>
      </c>
      <c r="I129" s="25" t="s">
        <v>126</v>
      </c>
      <c r="J129" s="22"/>
      <c r="K129" s="22"/>
      <c r="L129" s="22" t="s">
        <v>18</v>
      </c>
      <c r="M129" s="22"/>
      <c r="N129" s="22"/>
      <c r="O129" s="22"/>
      <c r="P129" s="22"/>
      <c r="Q129" s="22"/>
      <c r="R129" s="22"/>
      <c r="S129" s="22"/>
      <c r="T129" s="22"/>
      <c r="U129" s="22"/>
    </row>
    <row r="130" spans="1:21" s="10" customFormat="1" ht="39.75" customHeight="1" x14ac:dyDescent="0.2">
      <c r="A130" s="12"/>
      <c r="B130" s="368"/>
      <c r="C130" s="376"/>
      <c r="D130" s="377"/>
      <c r="E130" s="377"/>
      <c r="F130" s="377"/>
      <c r="G130" s="377"/>
      <c r="H130" s="368"/>
      <c r="I130" s="25" t="s">
        <v>125</v>
      </c>
      <c r="J130" s="22"/>
      <c r="K130" s="22"/>
      <c r="L130" s="22"/>
      <c r="M130" s="22"/>
      <c r="N130" s="22"/>
      <c r="O130" s="22"/>
      <c r="P130" s="22"/>
      <c r="Q130" s="22"/>
      <c r="R130" s="22"/>
      <c r="S130" s="22"/>
      <c r="T130" s="22" t="s">
        <v>18</v>
      </c>
      <c r="U130" s="22"/>
    </row>
    <row r="131" spans="1:21" s="10" customFormat="1" ht="40.5" customHeight="1" x14ac:dyDescent="0.2">
      <c r="A131" s="12"/>
      <c r="B131" s="368"/>
      <c r="C131" s="376"/>
      <c r="D131" s="377"/>
      <c r="E131" s="377"/>
      <c r="F131" s="377"/>
      <c r="G131" s="377"/>
      <c r="H131" s="368"/>
      <c r="I131" s="25" t="s">
        <v>124</v>
      </c>
      <c r="J131" s="22"/>
      <c r="K131" s="22"/>
      <c r="L131" s="22"/>
      <c r="M131" s="22"/>
      <c r="N131" s="22"/>
      <c r="O131" s="22"/>
      <c r="P131" s="22"/>
      <c r="Q131" s="22"/>
      <c r="R131" s="22"/>
      <c r="S131" s="22"/>
      <c r="T131" s="22" t="s">
        <v>18</v>
      </c>
      <c r="U131" s="22"/>
    </row>
    <row r="132" spans="1:21" s="10" customFormat="1" ht="48.75" customHeight="1" x14ac:dyDescent="0.2">
      <c r="A132" s="12"/>
      <c r="B132" s="368"/>
      <c r="C132" s="376"/>
      <c r="D132" s="377"/>
      <c r="E132" s="377"/>
      <c r="F132" s="377"/>
      <c r="G132" s="377"/>
      <c r="H132" s="368"/>
      <c r="I132" s="25" t="s">
        <v>123</v>
      </c>
      <c r="J132" s="22"/>
      <c r="K132" s="22"/>
      <c r="L132" s="22"/>
      <c r="M132" s="22"/>
      <c r="N132" s="22"/>
      <c r="O132" s="22"/>
      <c r="P132" s="22"/>
      <c r="Q132" s="22"/>
      <c r="R132" s="22"/>
      <c r="S132" s="22"/>
      <c r="T132" s="22"/>
      <c r="U132" s="22" t="s">
        <v>18</v>
      </c>
    </row>
    <row r="133" spans="1:21" s="10" customFormat="1" ht="28.5" customHeight="1" x14ac:dyDescent="0.2">
      <c r="A133" s="12"/>
      <c r="B133" s="368"/>
      <c r="C133" s="376"/>
      <c r="D133" s="377"/>
      <c r="E133" s="377"/>
      <c r="F133" s="377"/>
      <c r="G133" s="377"/>
      <c r="H133" s="368"/>
      <c r="I133" s="25" t="s">
        <v>122</v>
      </c>
      <c r="J133" s="22"/>
      <c r="K133" s="22"/>
      <c r="L133" s="22"/>
      <c r="M133" s="22"/>
      <c r="N133" s="22"/>
      <c r="O133" s="22"/>
      <c r="P133" s="22"/>
      <c r="Q133" s="22"/>
      <c r="R133" s="22"/>
      <c r="S133" s="22"/>
      <c r="T133" s="22"/>
      <c r="U133" s="22"/>
    </row>
    <row r="134" spans="1:21" s="10" customFormat="1" ht="61.5" customHeight="1" x14ac:dyDescent="0.2">
      <c r="A134" s="12"/>
      <c r="B134" s="368"/>
      <c r="C134" s="98" t="s">
        <v>200</v>
      </c>
      <c r="D134" s="96" t="s">
        <v>249</v>
      </c>
      <c r="E134" s="96" t="s">
        <v>250</v>
      </c>
      <c r="F134" s="96" t="s">
        <v>251</v>
      </c>
      <c r="G134" s="96" t="s">
        <v>252</v>
      </c>
      <c r="H134" s="368"/>
      <c r="I134" s="39"/>
      <c r="J134" s="22"/>
      <c r="K134" s="22"/>
      <c r="L134" s="22"/>
      <c r="M134" s="22"/>
      <c r="N134" s="22"/>
      <c r="O134" s="22"/>
      <c r="P134" s="22"/>
      <c r="Q134" s="22"/>
      <c r="R134" s="22"/>
      <c r="S134" s="22"/>
      <c r="T134" s="22"/>
      <c r="U134" s="22"/>
    </row>
    <row r="135" spans="1:21" s="10" customFormat="1" ht="41.25" customHeight="1" x14ac:dyDescent="0.2">
      <c r="A135" s="12"/>
      <c r="B135" s="371" t="s">
        <v>307</v>
      </c>
      <c r="C135" s="373" t="s">
        <v>200</v>
      </c>
      <c r="D135" s="373" t="s">
        <v>277</v>
      </c>
      <c r="E135" s="374">
        <v>1</v>
      </c>
      <c r="F135" s="374" t="s">
        <v>278</v>
      </c>
      <c r="G135" s="373" t="s">
        <v>279</v>
      </c>
      <c r="H135" s="368" t="s">
        <v>280</v>
      </c>
      <c r="I135" s="25" t="s">
        <v>281</v>
      </c>
      <c r="J135" s="100"/>
      <c r="K135" s="100"/>
      <c r="L135" s="100"/>
      <c r="M135" s="100"/>
      <c r="N135" s="100"/>
      <c r="O135" s="100"/>
      <c r="P135" s="100"/>
      <c r="Q135" s="100"/>
      <c r="R135" s="100"/>
      <c r="S135" s="100"/>
      <c r="T135" s="100"/>
      <c r="U135" s="100" t="s">
        <v>18</v>
      </c>
    </row>
    <row r="136" spans="1:21" s="10" customFormat="1" ht="42" customHeight="1" x14ac:dyDescent="0.2">
      <c r="A136" s="12"/>
      <c r="B136" s="371"/>
      <c r="C136" s="373"/>
      <c r="D136" s="373"/>
      <c r="E136" s="373"/>
      <c r="F136" s="373"/>
      <c r="G136" s="373"/>
      <c r="H136" s="368"/>
      <c r="I136" s="25" t="s">
        <v>282</v>
      </c>
      <c r="J136" s="37"/>
      <c r="K136" s="37"/>
      <c r="L136" s="37"/>
      <c r="M136" s="37"/>
      <c r="N136" s="37"/>
      <c r="O136" s="37"/>
      <c r="P136" s="37"/>
      <c r="Q136" s="37"/>
      <c r="R136" s="37"/>
      <c r="S136" s="37"/>
      <c r="T136" s="37"/>
      <c r="U136" s="37" t="s">
        <v>18</v>
      </c>
    </row>
    <row r="137" spans="1:21" s="10" customFormat="1" ht="54.75" customHeight="1" x14ac:dyDescent="0.2">
      <c r="A137" s="12"/>
      <c r="B137" s="371"/>
      <c r="C137" s="373"/>
      <c r="D137" s="373"/>
      <c r="E137" s="373"/>
      <c r="F137" s="373"/>
      <c r="G137" s="373"/>
      <c r="H137" s="368"/>
      <c r="I137" s="25" t="s">
        <v>283</v>
      </c>
      <c r="J137" s="37"/>
      <c r="K137" s="37"/>
      <c r="L137" s="37"/>
      <c r="M137" s="37"/>
      <c r="N137" s="37"/>
      <c r="O137" s="37"/>
      <c r="P137" s="37"/>
      <c r="Q137" s="37"/>
      <c r="R137" s="37"/>
      <c r="S137" s="37"/>
      <c r="T137" s="37"/>
      <c r="U137" s="37" t="s">
        <v>18</v>
      </c>
    </row>
    <row r="138" spans="1:21" s="10" customFormat="1" ht="56.25" customHeight="1" x14ac:dyDescent="0.2">
      <c r="A138" s="12"/>
      <c r="B138" s="371" t="s">
        <v>113</v>
      </c>
      <c r="C138" s="373" t="s">
        <v>200</v>
      </c>
      <c r="D138" s="373" t="s">
        <v>284</v>
      </c>
      <c r="E138" s="374">
        <v>1</v>
      </c>
      <c r="F138" s="375" t="s">
        <v>285</v>
      </c>
      <c r="G138" s="375" t="s">
        <v>286</v>
      </c>
      <c r="H138" s="368" t="s">
        <v>287</v>
      </c>
      <c r="I138" s="25" t="s">
        <v>288</v>
      </c>
      <c r="J138" s="37" t="s">
        <v>18</v>
      </c>
      <c r="K138" s="37"/>
      <c r="L138" s="37"/>
      <c r="M138" s="37"/>
      <c r="N138" s="37"/>
      <c r="O138" s="37"/>
      <c r="P138" s="37"/>
      <c r="Q138" s="37"/>
      <c r="R138" s="37"/>
      <c r="S138" s="37"/>
      <c r="T138" s="37"/>
      <c r="U138" s="37" t="s">
        <v>18</v>
      </c>
    </row>
    <row r="139" spans="1:21" s="10" customFormat="1" ht="33.75" customHeight="1" x14ac:dyDescent="0.2">
      <c r="A139" s="12"/>
      <c r="B139" s="371"/>
      <c r="C139" s="373"/>
      <c r="D139" s="373"/>
      <c r="E139" s="374"/>
      <c r="F139" s="375"/>
      <c r="G139" s="375"/>
      <c r="H139" s="368"/>
      <c r="I139" s="25" t="s">
        <v>289</v>
      </c>
      <c r="J139" s="37" t="s">
        <v>18</v>
      </c>
      <c r="K139" s="37"/>
      <c r="L139" s="37"/>
      <c r="M139" s="37"/>
      <c r="N139" s="37"/>
      <c r="O139" s="37"/>
      <c r="P139" s="37"/>
      <c r="Q139" s="37"/>
      <c r="R139" s="37"/>
      <c r="S139" s="37"/>
      <c r="T139" s="37" t="s">
        <v>18</v>
      </c>
      <c r="U139" s="37"/>
    </row>
    <row r="140" spans="1:21" s="10" customFormat="1" ht="50.25" customHeight="1" x14ac:dyDescent="0.2">
      <c r="A140" s="12"/>
      <c r="B140" s="371"/>
      <c r="C140" s="373"/>
      <c r="D140" s="373"/>
      <c r="E140" s="374"/>
      <c r="F140" s="375"/>
      <c r="G140" s="375"/>
      <c r="H140" s="368"/>
      <c r="I140" s="25" t="s">
        <v>290</v>
      </c>
      <c r="J140" s="37"/>
      <c r="K140" s="37"/>
      <c r="L140" s="37"/>
      <c r="M140" s="37"/>
      <c r="N140" s="37"/>
      <c r="O140" s="37"/>
      <c r="P140" s="37"/>
      <c r="Q140" s="37"/>
      <c r="R140" s="37"/>
      <c r="S140" s="37"/>
      <c r="T140" s="37"/>
      <c r="U140" s="37" t="s">
        <v>18</v>
      </c>
    </row>
    <row r="141" spans="1:21" s="10" customFormat="1" ht="39" customHeight="1" x14ac:dyDescent="0.2">
      <c r="A141" s="12"/>
      <c r="B141" s="371"/>
      <c r="C141" s="373"/>
      <c r="D141" s="373"/>
      <c r="E141" s="374"/>
      <c r="F141" s="375"/>
      <c r="G141" s="375"/>
      <c r="H141" s="368"/>
      <c r="I141" s="25" t="s">
        <v>291</v>
      </c>
      <c r="J141" s="37"/>
      <c r="K141" s="37"/>
      <c r="L141" s="37" t="s">
        <v>18</v>
      </c>
      <c r="M141" s="37"/>
      <c r="N141" s="37"/>
      <c r="O141" s="37" t="s">
        <v>18</v>
      </c>
      <c r="P141" s="37"/>
      <c r="Q141" s="37"/>
      <c r="R141" s="37" t="s">
        <v>18</v>
      </c>
      <c r="S141" s="37"/>
      <c r="T141" s="37"/>
      <c r="U141" s="37" t="s">
        <v>18</v>
      </c>
    </row>
    <row r="142" spans="1:21" s="10" customFormat="1" ht="54.75" customHeight="1" x14ac:dyDescent="0.2">
      <c r="A142" s="12"/>
      <c r="B142" s="371" t="s">
        <v>113</v>
      </c>
      <c r="C142" s="372" t="s">
        <v>200</v>
      </c>
      <c r="D142" s="373" t="s">
        <v>292</v>
      </c>
      <c r="E142" s="374">
        <v>1</v>
      </c>
      <c r="F142" s="375" t="s">
        <v>293</v>
      </c>
      <c r="G142" s="375" t="s">
        <v>294</v>
      </c>
      <c r="H142" s="368" t="s">
        <v>295</v>
      </c>
      <c r="I142" s="25" t="s">
        <v>296</v>
      </c>
      <c r="J142" s="37"/>
      <c r="K142" s="37" t="s">
        <v>18</v>
      </c>
      <c r="L142" s="37" t="s">
        <v>18</v>
      </c>
      <c r="M142" s="37"/>
      <c r="N142" s="37"/>
      <c r="O142" s="37"/>
      <c r="P142" s="37" t="s">
        <v>18</v>
      </c>
      <c r="Q142" s="37"/>
      <c r="R142" s="37"/>
      <c r="S142" s="37" t="s">
        <v>18</v>
      </c>
      <c r="T142" s="37"/>
      <c r="U142" s="37" t="s">
        <v>18</v>
      </c>
    </row>
    <row r="143" spans="1:21" s="10" customFormat="1" ht="38.25" customHeight="1" x14ac:dyDescent="0.2">
      <c r="A143" s="12"/>
      <c r="B143" s="371"/>
      <c r="C143" s="372"/>
      <c r="D143" s="373"/>
      <c r="E143" s="374"/>
      <c r="F143" s="375"/>
      <c r="G143" s="375"/>
      <c r="H143" s="368"/>
      <c r="I143" s="25" t="s">
        <v>297</v>
      </c>
      <c r="J143" s="37"/>
      <c r="K143" s="37"/>
      <c r="L143" s="37"/>
      <c r="M143" s="37"/>
      <c r="N143" s="37"/>
      <c r="O143" s="37"/>
      <c r="P143" s="37"/>
      <c r="Q143" s="37"/>
      <c r="R143" s="37"/>
      <c r="S143" s="37"/>
      <c r="T143" s="37"/>
      <c r="U143" s="37" t="s">
        <v>18</v>
      </c>
    </row>
    <row r="144" spans="1:21" s="10" customFormat="1" ht="39.75" customHeight="1" x14ac:dyDescent="0.2">
      <c r="A144" s="12"/>
      <c r="B144" s="371"/>
      <c r="C144" s="372"/>
      <c r="D144" s="373"/>
      <c r="E144" s="374"/>
      <c r="F144" s="375"/>
      <c r="G144" s="375"/>
      <c r="H144" s="368"/>
      <c r="I144" s="25" t="s">
        <v>298</v>
      </c>
      <c r="J144" s="37"/>
      <c r="K144" s="37"/>
      <c r="L144" s="37"/>
      <c r="M144" s="37"/>
      <c r="N144" s="37"/>
      <c r="O144" s="37"/>
      <c r="P144" s="37"/>
      <c r="Q144" s="37"/>
      <c r="R144" s="37"/>
      <c r="S144" s="37"/>
      <c r="T144" s="37"/>
      <c r="U144" s="37" t="s">
        <v>18</v>
      </c>
    </row>
    <row r="145" spans="1:21" s="10" customFormat="1" ht="42.75" customHeight="1" x14ac:dyDescent="0.2">
      <c r="A145" s="12"/>
      <c r="B145" s="371" t="s">
        <v>113</v>
      </c>
      <c r="C145" s="372" t="s">
        <v>200</v>
      </c>
      <c r="D145" s="373" t="s">
        <v>299</v>
      </c>
      <c r="E145" s="374">
        <v>1</v>
      </c>
      <c r="F145" s="375" t="s">
        <v>300</v>
      </c>
      <c r="G145" s="375" t="s">
        <v>301</v>
      </c>
      <c r="H145" s="368" t="s">
        <v>302</v>
      </c>
      <c r="I145" s="25" t="s">
        <v>303</v>
      </c>
      <c r="J145" s="37"/>
      <c r="K145" s="37"/>
      <c r="L145" s="37"/>
      <c r="M145" s="37"/>
      <c r="N145" s="37"/>
      <c r="O145" s="37"/>
      <c r="P145" s="37"/>
      <c r="Q145" s="37"/>
      <c r="R145" s="37"/>
      <c r="S145" s="37"/>
      <c r="T145" s="37"/>
      <c r="U145" s="37" t="s">
        <v>18</v>
      </c>
    </row>
    <row r="146" spans="1:21" s="10" customFormat="1" ht="63" customHeight="1" x14ac:dyDescent="0.2">
      <c r="A146" s="12"/>
      <c r="B146" s="371"/>
      <c r="C146" s="372"/>
      <c r="D146" s="373"/>
      <c r="E146" s="374"/>
      <c r="F146" s="375"/>
      <c r="G146" s="375"/>
      <c r="H146" s="368"/>
      <c r="I146" s="25" t="s">
        <v>304</v>
      </c>
      <c r="J146" s="37"/>
      <c r="K146" s="37"/>
      <c r="L146" s="37"/>
      <c r="M146" s="37"/>
      <c r="N146" s="37"/>
      <c r="O146" s="37"/>
      <c r="P146" s="37"/>
      <c r="Q146" s="37"/>
      <c r="R146" s="37"/>
      <c r="S146" s="37"/>
      <c r="T146" s="37"/>
      <c r="U146" s="37" t="s">
        <v>18</v>
      </c>
    </row>
    <row r="147" spans="1:21" s="10" customFormat="1" ht="49.5" customHeight="1" x14ac:dyDescent="0.2">
      <c r="A147" s="12"/>
      <c r="B147" s="371"/>
      <c r="C147" s="372"/>
      <c r="D147" s="373"/>
      <c r="E147" s="374"/>
      <c r="F147" s="375"/>
      <c r="G147" s="375"/>
      <c r="H147" s="368"/>
      <c r="I147" s="25" t="s">
        <v>305</v>
      </c>
      <c r="J147" s="37"/>
      <c r="K147" s="37"/>
      <c r="L147" s="37"/>
      <c r="M147" s="37"/>
      <c r="N147" s="37"/>
      <c r="O147" s="37"/>
      <c r="P147" s="37"/>
      <c r="Q147" s="37"/>
      <c r="R147" s="37"/>
      <c r="S147" s="37"/>
      <c r="T147" s="37"/>
      <c r="U147" s="37" t="s">
        <v>18</v>
      </c>
    </row>
    <row r="148" spans="1:21" s="10" customFormat="1" ht="54" customHeight="1" x14ac:dyDescent="0.2">
      <c r="A148" s="12"/>
      <c r="B148" s="371"/>
      <c r="C148" s="372"/>
      <c r="D148" s="373"/>
      <c r="E148" s="374"/>
      <c r="F148" s="375"/>
      <c r="G148" s="375"/>
      <c r="H148" s="368"/>
      <c r="I148" s="25" t="s">
        <v>306</v>
      </c>
      <c r="J148" s="37"/>
      <c r="K148" s="37"/>
      <c r="L148" s="37"/>
      <c r="M148" s="37"/>
      <c r="N148" s="37"/>
      <c r="O148" s="37"/>
      <c r="P148" s="37"/>
      <c r="Q148" s="37"/>
      <c r="R148" s="37"/>
      <c r="S148" s="37"/>
      <c r="T148" s="37"/>
      <c r="U148" s="37" t="s">
        <v>18</v>
      </c>
    </row>
    <row r="149" spans="1:21" ht="77.25" customHeight="1" x14ac:dyDescent="0.25">
      <c r="B149" s="368" t="s">
        <v>99</v>
      </c>
      <c r="C149" s="376" t="s">
        <v>260</v>
      </c>
      <c r="D149" s="377" t="s">
        <v>189</v>
      </c>
      <c r="E149" s="378">
        <v>0.8</v>
      </c>
      <c r="F149" s="379" t="s">
        <v>188</v>
      </c>
      <c r="G149" s="379" t="s">
        <v>187</v>
      </c>
      <c r="H149" s="368" t="s">
        <v>108</v>
      </c>
      <c r="I149" s="25" t="s">
        <v>186</v>
      </c>
      <c r="J149" s="22"/>
      <c r="K149" s="22"/>
      <c r="L149" s="22" t="s">
        <v>18</v>
      </c>
      <c r="M149" s="22"/>
      <c r="N149" s="22"/>
      <c r="O149" s="22"/>
      <c r="P149" s="22"/>
      <c r="Q149" s="22"/>
      <c r="R149" s="22"/>
      <c r="S149" s="22"/>
      <c r="T149" s="22"/>
      <c r="U149" s="22"/>
    </row>
    <row r="150" spans="1:21" ht="39.75" customHeight="1" x14ac:dyDescent="0.25">
      <c r="B150" s="368"/>
      <c r="C150" s="376"/>
      <c r="D150" s="377"/>
      <c r="E150" s="378"/>
      <c r="F150" s="379"/>
      <c r="G150" s="379"/>
      <c r="H150" s="368"/>
      <c r="I150" s="25" t="s">
        <v>185</v>
      </c>
      <c r="J150" s="22"/>
      <c r="K150" s="22"/>
      <c r="L150" s="22"/>
      <c r="M150" s="22"/>
      <c r="N150" s="22"/>
      <c r="O150" s="22"/>
      <c r="P150" s="22"/>
      <c r="Q150" s="22"/>
      <c r="R150" s="22"/>
      <c r="S150" s="22"/>
      <c r="T150" s="22"/>
      <c r="U150" s="22" t="s">
        <v>18</v>
      </c>
    </row>
    <row r="151" spans="1:21" ht="62.25" customHeight="1" x14ac:dyDescent="0.25">
      <c r="B151" s="368"/>
      <c r="C151" s="376"/>
      <c r="D151" s="377"/>
      <c r="E151" s="378"/>
      <c r="F151" s="379"/>
      <c r="G151" s="379"/>
      <c r="H151" s="368"/>
      <c r="I151" s="25" t="s">
        <v>184</v>
      </c>
      <c r="J151" s="22"/>
      <c r="K151" s="22"/>
      <c r="L151" s="22"/>
      <c r="M151" s="22"/>
      <c r="N151" s="22"/>
      <c r="O151" s="22"/>
      <c r="P151" s="22"/>
      <c r="Q151" s="22"/>
      <c r="R151" s="22"/>
      <c r="S151" s="22"/>
      <c r="T151" s="22"/>
      <c r="U151" s="22" t="s">
        <v>18</v>
      </c>
    </row>
    <row r="152" spans="1:21" ht="45" customHeight="1" x14ac:dyDescent="0.25">
      <c r="B152" s="368"/>
      <c r="C152" s="98" t="s">
        <v>260</v>
      </c>
      <c r="D152" s="42" t="s">
        <v>183</v>
      </c>
      <c r="E152" s="101">
        <v>0.8</v>
      </c>
      <c r="F152" s="102" t="s">
        <v>182</v>
      </c>
      <c r="G152" s="102" t="s">
        <v>182</v>
      </c>
      <c r="H152" s="368"/>
      <c r="I152" s="33"/>
      <c r="J152" s="22"/>
      <c r="K152" s="22"/>
      <c r="L152" s="22"/>
      <c r="M152" s="22"/>
      <c r="N152" s="22"/>
      <c r="O152" s="22"/>
      <c r="P152" s="22"/>
      <c r="Q152" s="22"/>
      <c r="R152" s="22"/>
      <c r="S152" s="22"/>
      <c r="T152" s="22"/>
      <c r="U152" s="22"/>
    </row>
    <row r="153" spans="1:21" ht="74.25" customHeight="1" x14ac:dyDescent="0.25">
      <c r="B153" s="368"/>
      <c r="C153" s="376" t="s">
        <v>261</v>
      </c>
      <c r="D153" s="380" t="s">
        <v>181</v>
      </c>
      <c r="E153" s="369">
        <v>1</v>
      </c>
      <c r="F153" s="370" t="s">
        <v>180</v>
      </c>
      <c r="G153" s="370" t="s">
        <v>180</v>
      </c>
      <c r="H153" s="368"/>
      <c r="I153" s="25" t="s">
        <v>217</v>
      </c>
      <c r="J153" s="22"/>
      <c r="K153" s="22"/>
      <c r="L153" s="22" t="s">
        <v>18</v>
      </c>
      <c r="M153" s="22"/>
      <c r="N153" s="22"/>
      <c r="O153" s="22"/>
      <c r="P153" s="22"/>
      <c r="Q153" s="22"/>
      <c r="R153" s="22"/>
      <c r="S153" s="22"/>
      <c r="T153" s="22"/>
      <c r="U153" s="22"/>
    </row>
    <row r="154" spans="1:21" ht="39" customHeight="1" x14ac:dyDescent="0.25">
      <c r="B154" s="368"/>
      <c r="C154" s="376"/>
      <c r="D154" s="380"/>
      <c r="E154" s="369"/>
      <c r="F154" s="370"/>
      <c r="G154" s="370"/>
      <c r="H154" s="368"/>
      <c r="I154" s="25" t="s">
        <v>179</v>
      </c>
      <c r="J154" s="22"/>
      <c r="K154" s="22"/>
      <c r="L154" s="22"/>
      <c r="M154" s="22"/>
      <c r="N154" s="22"/>
      <c r="O154" s="22"/>
      <c r="P154" s="22"/>
      <c r="Q154" s="22" t="s">
        <v>18</v>
      </c>
      <c r="R154" s="22"/>
      <c r="S154" s="22"/>
      <c r="T154" s="22"/>
      <c r="U154" s="22"/>
    </row>
    <row r="155" spans="1:21" ht="46.5" customHeight="1" x14ac:dyDescent="0.25">
      <c r="B155" s="368"/>
      <c r="C155" s="376"/>
      <c r="D155" s="380"/>
      <c r="E155" s="369"/>
      <c r="F155" s="370"/>
      <c r="G155" s="370"/>
      <c r="H155" s="368"/>
      <c r="I155" s="25" t="s">
        <v>178</v>
      </c>
      <c r="J155" s="22"/>
      <c r="K155" s="22"/>
      <c r="L155" s="22"/>
      <c r="M155" s="22"/>
      <c r="N155" s="22"/>
      <c r="O155" s="22"/>
      <c r="P155" s="22"/>
      <c r="Q155" s="22"/>
      <c r="R155" s="22" t="s">
        <v>18</v>
      </c>
      <c r="S155" s="22"/>
      <c r="T155" s="22"/>
      <c r="U155" s="22"/>
    </row>
    <row r="156" spans="1:21" ht="57.75" customHeight="1" x14ac:dyDescent="0.25">
      <c r="B156" s="368"/>
      <c r="C156" s="376"/>
      <c r="D156" s="380"/>
      <c r="E156" s="369"/>
      <c r="F156" s="370"/>
      <c r="G156" s="370"/>
      <c r="H156" s="368"/>
      <c r="I156" s="25" t="s">
        <v>177</v>
      </c>
      <c r="J156" s="22"/>
      <c r="K156" s="22"/>
      <c r="L156" s="22"/>
      <c r="M156" s="22"/>
      <c r="N156" s="22"/>
      <c r="O156" s="22"/>
      <c r="P156" s="22"/>
      <c r="Q156" s="22"/>
      <c r="R156" s="22"/>
      <c r="S156" s="22"/>
      <c r="T156" s="22"/>
      <c r="U156" s="22" t="s">
        <v>18</v>
      </c>
    </row>
    <row r="157" spans="1:21" s="10" customFormat="1" ht="54.75" customHeight="1" x14ac:dyDescent="0.2">
      <c r="A157" s="12"/>
      <c r="B157" s="371" t="s">
        <v>352</v>
      </c>
      <c r="C157" s="372" t="s">
        <v>200</v>
      </c>
      <c r="D157" s="373" t="s">
        <v>353</v>
      </c>
      <c r="E157" s="374">
        <v>0.99</v>
      </c>
      <c r="F157" s="375" t="s">
        <v>354</v>
      </c>
      <c r="G157" s="375" t="s">
        <v>355</v>
      </c>
      <c r="H157" s="368" t="s">
        <v>356</v>
      </c>
      <c r="I157" s="25" t="s">
        <v>296</v>
      </c>
      <c r="J157" s="37"/>
      <c r="K157" s="37" t="s">
        <v>18</v>
      </c>
      <c r="L157" s="37" t="s">
        <v>18</v>
      </c>
      <c r="M157" s="37"/>
      <c r="N157" s="37"/>
      <c r="O157" s="37"/>
      <c r="P157" s="37" t="s">
        <v>18</v>
      </c>
      <c r="Q157" s="37"/>
      <c r="R157" s="37"/>
      <c r="S157" s="37" t="s">
        <v>18</v>
      </c>
      <c r="T157" s="37"/>
      <c r="U157" s="37" t="s">
        <v>18</v>
      </c>
    </row>
    <row r="158" spans="1:21" s="10" customFormat="1" ht="38.25" customHeight="1" x14ac:dyDescent="0.2">
      <c r="A158" s="12"/>
      <c r="B158" s="371"/>
      <c r="C158" s="372"/>
      <c r="D158" s="373"/>
      <c r="E158" s="374"/>
      <c r="F158" s="375"/>
      <c r="G158" s="375"/>
      <c r="H158" s="368"/>
      <c r="I158" s="25" t="s">
        <v>297</v>
      </c>
      <c r="J158" s="37"/>
      <c r="K158" s="37"/>
      <c r="L158" s="37"/>
      <c r="M158" s="37"/>
      <c r="N158" s="37"/>
      <c r="O158" s="37"/>
      <c r="P158" s="37"/>
      <c r="Q158" s="37"/>
      <c r="R158" s="37"/>
      <c r="S158" s="37"/>
      <c r="T158" s="37"/>
      <c r="U158" s="37" t="s">
        <v>18</v>
      </c>
    </row>
    <row r="159" spans="1:21" s="10" customFormat="1" ht="38.25" customHeight="1" x14ac:dyDescent="0.2">
      <c r="A159" s="12"/>
      <c r="B159" s="371"/>
      <c r="C159" s="372"/>
      <c r="D159" s="373"/>
      <c r="E159" s="374"/>
      <c r="F159" s="375"/>
      <c r="G159" s="375"/>
      <c r="H159" s="368"/>
      <c r="I159" s="25" t="s">
        <v>298</v>
      </c>
      <c r="J159" s="37"/>
      <c r="K159" s="37"/>
      <c r="L159" s="37"/>
      <c r="M159" s="37"/>
      <c r="N159" s="37"/>
      <c r="O159" s="37"/>
      <c r="P159" s="37"/>
      <c r="Q159" s="37"/>
      <c r="R159" s="37"/>
      <c r="S159" s="37"/>
      <c r="T159" s="37"/>
      <c r="U159" s="37" t="s">
        <v>18</v>
      </c>
    </row>
    <row r="169" ht="70.5" customHeight="1" x14ac:dyDescent="0.25"/>
    <row r="170" ht="48.75" customHeight="1" x14ac:dyDescent="0.25"/>
    <row r="174" ht="31.5" customHeight="1" x14ac:dyDescent="0.25"/>
  </sheetData>
  <protectedRanges>
    <protectedRange sqref="J62:K62 J58:L61" name="Rango1_2"/>
    <protectedRange sqref="M58:O61" name="Rango1_3"/>
    <protectedRange sqref="P58:R61" name="Rango1_4"/>
    <protectedRange sqref="S58:U61" name="Rango1_5"/>
    <protectedRange sqref="J134:L134" name="Rango1_2_1"/>
    <protectedRange sqref="M134:O134" name="Rango1_3_1"/>
    <protectedRange sqref="P134:R134" name="Rango1_4_1"/>
    <protectedRange sqref="S134:U134" name="Rango1_5_1"/>
    <protectedRange sqref="J137:K137 J135:L136" name="Rango1_2_2_1"/>
    <protectedRange sqref="M135:O136" name="Rango1_3_2_1"/>
    <protectedRange sqref="P135:R136" name="Rango1_4_2_1"/>
    <protectedRange sqref="S135:U136" name="Rango1_5_2_1"/>
  </protectedRanges>
  <autoFilter ref="A3:U159"/>
  <mergeCells count="261">
    <mergeCell ref="J2:U2"/>
    <mergeCell ref="V2:Y2"/>
    <mergeCell ref="B4:B8"/>
    <mergeCell ref="C4:C8"/>
    <mergeCell ref="D4:D8"/>
    <mergeCell ref="E4:E8"/>
    <mergeCell ref="F4:F8"/>
    <mergeCell ref="G4:G8"/>
    <mergeCell ref="H4:H8"/>
    <mergeCell ref="H9:H12"/>
    <mergeCell ref="B13:B17"/>
    <mergeCell ref="C13:C17"/>
    <mergeCell ref="D13:D17"/>
    <mergeCell ref="E13:E17"/>
    <mergeCell ref="F13:F17"/>
    <mergeCell ref="G13:G17"/>
    <mergeCell ref="H13:H17"/>
    <mergeCell ref="B9:B12"/>
    <mergeCell ref="C9:C12"/>
    <mergeCell ref="D9:D12"/>
    <mergeCell ref="E9:E12"/>
    <mergeCell ref="F9:F12"/>
    <mergeCell ref="G9:G12"/>
    <mergeCell ref="H18:H22"/>
    <mergeCell ref="B23:B34"/>
    <mergeCell ref="C23:C25"/>
    <mergeCell ref="D23:D25"/>
    <mergeCell ref="E23:E25"/>
    <mergeCell ref="F23:F25"/>
    <mergeCell ref="G23:G25"/>
    <mergeCell ref="H23:H25"/>
    <mergeCell ref="C26:C28"/>
    <mergeCell ref="D26:D28"/>
    <mergeCell ref="B18:B22"/>
    <mergeCell ref="C18:C22"/>
    <mergeCell ref="D18:D22"/>
    <mergeCell ref="E18:E22"/>
    <mergeCell ref="F18:F22"/>
    <mergeCell ref="G18:G22"/>
    <mergeCell ref="G32:G52"/>
    <mergeCell ref="H32:H52"/>
    <mergeCell ref="E26:E28"/>
    <mergeCell ref="F26:F28"/>
    <mergeCell ref="G26:G28"/>
    <mergeCell ref="H26:H28"/>
    <mergeCell ref="C29:C31"/>
    <mergeCell ref="D29:D31"/>
    <mergeCell ref="E29:E31"/>
    <mergeCell ref="F29:F31"/>
    <mergeCell ref="G29:G31"/>
    <mergeCell ref="H29:H31"/>
    <mergeCell ref="B35:B52"/>
    <mergeCell ref="B53:B57"/>
    <mergeCell ref="C53:C56"/>
    <mergeCell ref="D53:D56"/>
    <mergeCell ref="E53:E56"/>
    <mergeCell ref="F53:F56"/>
    <mergeCell ref="C32:C52"/>
    <mergeCell ref="D32:D52"/>
    <mergeCell ref="E32:E52"/>
    <mergeCell ref="F32:F52"/>
    <mergeCell ref="G53:G56"/>
    <mergeCell ref="H53:H56"/>
    <mergeCell ref="D62:D64"/>
    <mergeCell ref="E62:E64"/>
    <mergeCell ref="F62:F64"/>
    <mergeCell ref="G62:G64"/>
    <mergeCell ref="H62:H64"/>
    <mergeCell ref="B65:B79"/>
    <mergeCell ref="C65:C68"/>
    <mergeCell ref="D65:D68"/>
    <mergeCell ref="E65:E68"/>
    <mergeCell ref="F65:F68"/>
    <mergeCell ref="C74:C79"/>
    <mergeCell ref="D74:D79"/>
    <mergeCell ref="E74:E79"/>
    <mergeCell ref="F74:F79"/>
    <mergeCell ref="G74:G79"/>
    <mergeCell ref="H74:H79"/>
    <mergeCell ref="B58:B64"/>
    <mergeCell ref="C58:C61"/>
    <mergeCell ref="D58:D61"/>
    <mergeCell ref="E58:E61"/>
    <mergeCell ref="F58:F61"/>
    <mergeCell ref="G58:G61"/>
    <mergeCell ref="H58:H61"/>
    <mergeCell ref="C62:C64"/>
    <mergeCell ref="S65:S66"/>
    <mergeCell ref="T65:T66"/>
    <mergeCell ref="U65:U66"/>
    <mergeCell ref="C69:C73"/>
    <mergeCell ref="D69:D73"/>
    <mergeCell ref="E69:E73"/>
    <mergeCell ref="F69:F73"/>
    <mergeCell ref="G69:G73"/>
    <mergeCell ref="H69:H73"/>
    <mergeCell ref="M65:M66"/>
    <mergeCell ref="N65:N66"/>
    <mergeCell ref="O65:O66"/>
    <mergeCell ref="P65:P66"/>
    <mergeCell ref="Q65:Q66"/>
    <mergeCell ref="R65:R66"/>
    <mergeCell ref="G65:G68"/>
    <mergeCell ref="H65:H68"/>
    <mergeCell ref="I65:I66"/>
    <mergeCell ref="K65:K66"/>
    <mergeCell ref="L65:L66"/>
    <mergeCell ref="J65:J66"/>
    <mergeCell ref="B80:B90"/>
    <mergeCell ref="C80:C81"/>
    <mergeCell ref="D80:D81"/>
    <mergeCell ref="E80:E81"/>
    <mergeCell ref="F80:F81"/>
    <mergeCell ref="G80:G81"/>
    <mergeCell ref="C86:C87"/>
    <mergeCell ref="D86:D87"/>
    <mergeCell ref="E86:E87"/>
    <mergeCell ref="F86:F87"/>
    <mergeCell ref="G86:G87"/>
    <mergeCell ref="H86:H87"/>
    <mergeCell ref="C88:C90"/>
    <mergeCell ref="D88:D90"/>
    <mergeCell ref="E88:E90"/>
    <mergeCell ref="F88:F90"/>
    <mergeCell ref="G88:G90"/>
    <mergeCell ref="H88:H90"/>
    <mergeCell ref="H80:H81"/>
    <mergeCell ref="C82:C85"/>
    <mergeCell ref="D82:D85"/>
    <mergeCell ref="E82:E85"/>
    <mergeCell ref="F82:F85"/>
    <mergeCell ref="G82:G85"/>
    <mergeCell ref="H82:H85"/>
    <mergeCell ref="H91:H93"/>
    <mergeCell ref="B94:B96"/>
    <mergeCell ref="C94:C96"/>
    <mergeCell ref="D94:D96"/>
    <mergeCell ref="E94:E96"/>
    <mergeCell ref="F94:F96"/>
    <mergeCell ref="G94:G96"/>
    <mergeCell ref="H94:H96"/>
    <mergeCell ref="B91:B93"/>
    <mergeCell ref="C91:C93"/>
    <mergeCell ref="D91:D93"/>
    <mergeCell ref="E91:E93"/>
    <mergeCell ref="F91:F93"/>
    <mergeCell ref="G91:G93"/>
    <mergeCell ref="H97:H103"/>
    <mergeCell ref="C101:C103"/>
    <mergeCell ref="D101:D103"/>
    <mergeCell ref="E101:E103"/>
    <mergeCell ref="F101:F103"/>
    <mergeCell ref="G101:G103"/>
    <mergeCell ref="B97:B103"/>
    <mergeCell ref="C97:C100"/>
    <mergeCell ref="D97:D100"/>
    <mergeCell ref="E97:E100"/>
    <mergeCell ref="F97:F100"/>
    <mergeCell ref="G97:G100"/>
    <mergeCell ref="H104:H106"/>
    <mergeCell ref="B107:B114"/>
    <mergeCell ref="C107:C109"/>
    <mergeCell ref="D107:D109"/>
    <mergeCell ref="E107:E109"/>
    <mergeCell ref="F107:F109"/>
    <mergeCell ref="G107:G109"/>
    <mergeCell ref="H107:H109"/>
    <mergeCell ref="C110:C112"/>
    <mergeCell ref="D110:D112"/>
    <mergeCell ref="B104:B106"/>
    <mergeCell ref="C104:C106"/>
    <mergeCell ref="D104:D106"/>
    <mergeCell ref="E104:E106"/>
    <mergeCell ref="F104:F106"/>
    <mergeCell ref="G104:G106"/>
    <mergeCell ref="E110:E112"/>
    <mergeCell ref="F110:F112"/>
    <mergeCell ref="G110:G112"/>
    <mergeCell ref="H110:H112"/>
    <mergeCell ref="C113:C114"/>
    <mergeCell ref="D113:D114"/>
    <mergeCell ref="E113:E114"/>
    <mergeCell ref="F113:F114"/>
    <mergeCell ref="G113:G114"/>
    <mergeCell ref="H113:H114"/>
    <mergeCell ref="E124:E125"/>
    <mergeCell ref="F124:F125"/>
    <mergeCell ref="B115:B128"/>
    <mergeCell ref="C115:C119"/>
    <mergeCell ref="D115:D119"/>
    <mergeCell ref="E115:E119"/>
    <mergeCell ref="F115:F119"/>
    <mergeCell ref="G115:G119"/>
    <mergeCell ref="G124:G125"/>
    <mergeCell ref="C126:C128"/>
    <mergeCell ref="D126:D128"/>
    <mergeCell ref="E126:E128"/>
    <mergeCell ref="H129:H134"/>
    <mergeCell ref="B135:B137"/>
    <mergeCell ref="C135:C137"/>
    <mergeCell ref="D135:D137"/>
    <mergeCell ref="E135:E137"/>
    <mergeCell ref="F135:F137"/>
    <mergeCell ref="G135:G137"/>
    <mergeCell ref="H135:H137"/>
    <mergeCell ref="F126:F128"/>
    <mergeCell ref="G126:G128"/>
    <mergeCell ref="B129:B134"/>
    <mergeCell ref="C129:C133"/>
    <mergeCell ref="D129:D133"/>
    <mergeCell ref="E129:E133"/>
    <mergeCell ref="F129:F133"/>
    <mergeCell ref="G129:G133"/>
    <mergeCell ref="H115:H128"/>
    <mergeCell ref="C120:C123"/>
    <mergeCell ref="D120:D123"/>
    <mergeCell ref="E120:E123"/>
    <mergeCell ref="F120:F123"/>
    <mergeCell ref="G120:G123"/>
    <mergeCell ref="C124:C125"/>
    <mergeCell ref="D124:D125"/>
    <mergeCell ref="H138:H141"/>
    <mergeCell ref="B142:B144"/>
    <mergeCell ref="C142:C144"/>
    <mergeCell ref="D142:D144"/>
    <mergeCell ref="E142:E144"/>
    <mergeCell ref="F142:F144"/>
    <mergeCell ref="G142:G144"/>
    <mergeCell ref="H142:H144"/>
    <mergeCell ref="B138:B141"/>
    <mergeCell ref="C138:C141"/>
    <mergeCell ref="D138:D141"/>
    <mergeCell ref="E138:E141"/>
    <mergeCell ref="F138:F141"/>
    <mergeCell ref="G138:G141"/>
    <mergeCell ref="H145:H148"/>
    <mergeCell ref="B149:B156"/>
    <mergeCell ref="C149:C151"/>
    <mergeCell ref="D149:D151"/>
    <mergeCell ref="E149:E151"/>
    <mergeCell ref="F149:F151"/>
    <mergeCell ref="G149:G151"/>
    <mergeCell ref="H149:H156"/>
    <mergeCell ref="C153:C156"/>
    <mergeCell ref="D153:D156"/>
    <mergeCell ref="B145:B148"/>
    <mergeCell ref="C145:C148"/>
    <mergeCell ref="D145:D148"/>
    <mergeCell ref="E145:E148"/>
    <mergeCell ref="F145:F148"/>
    <mergeCell ref="G145:G148"/>
    <mergeCell ref="H157:H159"/>
    <mergeCell ref="E153:E156"/>
    <mergeCell ref="F153:F156"/>
    <mergeCell ref="G153:G156"/>
    <mergeCell ref="B157:B159"/>
    <mergeCell ref="C157:C159"/>
    <mergeCell ref="D157:D159"/>
    <mergeCell ref="E157:E159"/>
    <mergeCell ref="F157:F159"/>
    <mergeCell ref="G157:G159"/>
  </mergeCells>
  <pageMargins left="0.7" right="0.7" top="0.75" bottom="0.75" header="0.3" footer="0.3"/>
  <pageSetup scale="1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6"/>
  <sheetViews>
    <sheetView workbookViewId="0">
      <selection activeCell="A25" sqref="A25:C25"/>
    </sheetView>
  </sheetViews>
  <sheetFormatPr baseColWidth="10" defaultColWidth="51.28515625" defaultRowHeight="15" x14ac:dyDescent="0.25"/>
  <cols>
    <col min="1" max="1" width="47.42578125" customWidth="1"/>
    <col min="2" max="2" width="22" customWidth="1"/>
    <col min="3" max="3" width="22.140625" style="158" customWidth="1"/>
    <col min="4" max="236" width="11.42578125" customWidth="1"/>
    <col min="243" max="243" width="47.42578125" customWidth="1"/>
    <col min="244" max="244" width="22" customWidth="1"/>
    <col min="245" max="245" width="22.140625" customWidth="1"/>
    <col min="246" max="256" width="0" hidden="1" customWidth="1"/>
    <col min="257" max="492" width="11.42578125" customWidth="1"/>
    <col min="499" max="499" width="47.42578125" customWidth="1"/>
    <col min="500" max="500" width="22" customWidth="1"/>
    <col min="501" max="501" width="22.140625" customWidth="1"/>
    <col min="502" max="512" width="0" hidden="1" customWidth="1"/>
    <col min="513" max="748" width="11.42578125" customWidth="1"/>
    <col min="755" max="755" width="47.42578125" customWidth="1"/>
    <col min="756" max="756" width="22" customWidth="1"/>
    <col min="757" max="757" width="22.140625" customWidth="1"/>
    <col min="758" max="768" width="0" hidden="1" customWidth="1"/>
    <col min="769" max="1004" width="11.42578125" customWidth="1"/>
    <col min="1011" max="1011" width="47.42578125" customWidth="1"/>
    <col min="1012" max="1012" width="22" customWidth="1"/>
    <col min="1013" max="1013" width="22.140625" customWidth="1"/>
    <col min="1014" max="1024" width="0" hidden="1" customWidth="1"/>
    <col min="1025" max="1260" width="11.42578125" customWidth="1"/>
    <col min="1267" max="1267" width="47.42578125" customWidth="1"/>
    <col min="1268" max="1268" width="22" customWidth="1"/>
    <col min="1269" max="1269" width="22.140625" customWidth="1"/>
    <col min="1270" max="1280" width="0" hidden="1" customWidth="1"/>
    <col min="1281" max="1516" width="11.42578125" customWidth="1"/>
    <col min="1523" max="1523" width="47.42578125" customWidth="1"/>
    <col min="1524" max="1524" width="22" customWidth="1"/>
    <col min="1525" max="1525" width="22.140625" customWidth="1"/>
    <col min="1526" max="1536" width="0" hidden="1" customWidth="1"/>
    <col min="1537" max="1772" width="11.42578125" customWidth="1"/>
    <col min="1779" max="1779" width="47.42578125" customWidth="1"/>
    <col min="1780" max="1780" width="22" customWidth="1"/>
    <col min="1781" max="1781" width="22.140625" customWidth="1"/>
    <col min="1782" max="1792" width="0" hidden="1" customWidth="1"/>
    <col min="1793" max="2028" width="11.42578125" customWidth="1"/>
    <col min="2035" max="2035" width="47.42578125" customWidth="1"/>
    <col min="2036" max="2036" width="22" customWidth="1"/>
    <col min="2037" max="2037" width="22.140625" customWidth="1"/>
    <col min="2038" max="2048" width="0" hidden="1" customWidth="1"/>
    <col min="2049" max="2284" width="11.42578125" customWidth="1"/>
    <col min="2291" max="2291" width="47.42578125" customWidth="1"/>
    <col min="2292" max="2292" width="22" customWidth="1"/>
    <col min="2293" max="2293" width="22.140625" customWidth="1"/>
    <col min="2294" max="2304" width="0" hidden="1" customWidth="1"/>
    <col min="2305" max="2540" width="11.42578125" customWidth="1"/>
    <col min="2547" max="2547" width="47.42578125" customWidth="1"/>
    <col min="2548" max="2548" width="22" customWidth="1"/>
    <col min="2549" max="2549" width="22.140625" customWidth="1"/>
    <col min="2550" max="2560" width="0" hidden="1" customWidth="1"/>
    <col min="2561" max="2796" width="11.42578125" customWidth="1"/>
    <col min="2803" max="2803" width="47.42578125" customWidth="1"/>
    <col min="2804" max="2804" width="22" customWidth="1"/>
    <col min="2805" max="2805" width="22.140625" customWidth="1"/>
    <col min="2806" max="2816" width="0" hidden="1" customWidth="1"/>
    <col min="2817" max="3052" width="11.42578125" customWidth="1"/>
    <col min="3059" max="3059" width="47.42578125" customWidth="1"/>
    <col min="3060" max="3060" width="22" customWidth="1"/>
    <col min="3061" max="3061" width="22.140625" customWidth="1"/>
    <col min="3062" max="3072" width="0" hidden="1" customWidth="1"/>
    <col min="3073" max="3308" width="11.42578125" customWidth="1"/>
    <col min="3315" max="3315" width="47.42578125" customWidth="1"/>
    <col min="3316" max="3316" width="22" customWidth="1"/>
    <col min="3317" max="3317" width="22.140625" customWidth="1"/>
    <col min="3318" max="3328" width="0" hidden="1" customWidth="1"/>
    <col min="3329" max="3564" width="11.42578125" customWidth="1"/>
    <col min="3571" max="3571" width="47.42578125" customWidth="1"/>
    <col min="3572" max="3572" width="22" customWidth="1"/>
    <col min="3573" max="3573" width="22.140625" customWidth="1"/>
    <col min="3574" max="3584" width="0" hidden="1" customWidth="1"/>
    <col min="3585" max="3820" width="11.42578125" customWidth="1"/>
    <col min="3827" max="3827" width="47.42578125" customWidth="1"/>
    <col min="3828" max="3828" width="22" customWidth="1"/>
    <col min="3829" max="3829" width="22.140625" customWidth="1"/>
    <col min="3830" max="3840" width="0" hidden="1" customWidth="1"/>
    <col min="3841" max="4076" width="11.42578125" customWidth="1"/>
    <col min="4083" max="4083" width="47.42578125" customWidth="1"/>
    <col min="4084" max="4084" width="22" customWidth="1"/>
    <col min="4085" max="4085" width="22.140625" customWidth="1"/>
    <col min="4086" max="4096" width="0" hidden="1" customWidth="1"/>
    <col min="4097" max="4332" width="11.42578125" customWidth="1"/>
    <col min="4339" max="4339" width="47.42578125" customWidth="1"/>
    <col min="4340" max="4340" width="22" customWidth="1"/>
    <col min="4341" max="4341" width="22.140625" customWidth="1"/>
    <col min="4342" max="4352" width="0" hidden="1" customWidth="1"/>
    <col min="4353" max="4588" width="11.42578125" customWidth="1"/>
    <col min="4595" max="4595" width="47.42578125" customWidth="1"/>
    <col min="4596" max="4596" width="22" customWidth="1"/>
    <col min="4597" max="4597" width="22.140625" customWidth="1"/>
    <col min="4598" max="4608" width="0" hidden="1" customWidth="1"/>
    <col min="4609" max="4844" width="11.42578125" customWidth="1"/>
    <col min="4851" max="4851" width="47.42578125" customWidth="1"/>
    <col min="4852" max="4852" width="22" customWidth="1"/>
    <col min="4853" max="4853" width="22.140625" customWidth="1"/>
    <col min="4854" max="4864" width="0" hidden="1" customWidth="1"/>
    <col min="4865" max="5100" width="11.42578125" customWidth="1"/>
    <col min="5107" max="5107" width="47.42578125" customWidth="1"/>
    <col min="5108" max="5108" width="22" customWidth="1"/>
    <col min="5109" max="5109" width="22.140625" customWidth="1"/>
    <col min="5110" max="5120" width="0" hidden="1" customWidth="1"/>
    <col min="5121" max="5356" width="11.42578125" customWidth="1"/>
    <col min="5363" max="5363" width="47.42578125" customWidth="1"/>
    <col min="5364" max="5364" width="22" customWidth="1"/>
    <col min="5365" max="5365" width="22.140625" customWidth="1"/>
    <col min="5366" max="5376" width="0" hidden="1" customWidth="1"/>
    <col min="5377" max="5612" width="11.42578125" customWidth="1"/>
    <col min="5619" max="5619" width="47.42578125" customWidth="1"/>
    <col min="5620" max="5620" width="22" customWidth="1"/>
    <col min="5621" max="5621" width="22.140625" customWidth="1"/>
    <col min="5622" max="5632" width="0" hidden="1" customWidth="1"/>
    <col min="5633" max="5868" width="11.42578125" customWidth="1"/>
    <col min="5875" max="5875" width="47.42578125" customWidth="1"/>
    <col min="5876" max="5876" width="22" customWidth="1"/>
    <col min="5877" max="5877" width="22.140625" customWidth="1"/>
    <col min="5878" max="5888" width="0" hidden="1" customWidth="1"/>
    <col min="5889" max="6124" width="11.42578125" customWidth="1"/>
    <col min="6131" max="6131" width="47.42578125" customWidth="1"/>
    <col min="6132" max="6132" width="22" customWidth="1"/>
    <col min="6133" max="6133" width="22.140625" customWidth="1"/>
    <col min="6134" max="6144" width="0" hidden="1" customWidth="1"/>
    <col min="6145" max="6380" width="11.42578125" customWidth="1"/>
    <col min="6387" max="6387" width="47.42578125" customWidth="1"/>
    <col min="6388" max="6388" width="22" customWidth="1"/>
    <col min="6389" max="6389" width="22.140625" customWidth="1"/>
    <col min="6390" max="6400" width="0" hidden="1" customWidth="1"/>
    <col min="6401" max="6636" width="11.42578125" customWidth="1"/>
    <col min="6643" max="6643" width="47.42578125" customWidth="1"/>
    <col min="6644" max="6644" width="22" customWidth="1"/>
    <col min="6645" max="6645" width="22.140625" customWidth="1"/>
    <col min="6646" max="6656" width="0" hidden="1" customWidth="1"/>
    <col min="6657" max="6892" width="11.42578125" customWidth="1"/>
    <col min="6899" max="6899" width="47.42578125" customWidth="1"/>
    <col min="6900" max="6900" width="22" customWidth="1"/>
    <col min="6901" max="6901" width="22.140625" customWidth="1"/>
    <col min="6902" max="6912" width="0" hidden="1" customWidth="1"/>
    <col min="6913" max="7148" width="11.42578125" customWidth="1"/>
    <col min="7155" max="7155" width="47.42578125" customWidth="1"/>
    <col min="7156" max="7156" width="22" customWidth="1"/>
    <col min="7157" max="7157" width="22.140625" customWidth="1"/>
    <col min="7158" max="7168" width="0" hidden="1" customWidth="1"/>
    <col min="7169" max="7404" width="11.42578125" customWidth="1"/>
    <col min="7411" max="7411" width="47.42578125" customWidth="1"/>
    <col min="7412" max="7412" width="22" customWidth="1"/>
    <col min="7413" max="7413" width="22.140625" customWidth="1"/>
    <col min="7414" max="7424" width="0" hidden="1" customWidth="1"/>
    <col min="7425" max="7660" width="11.42578125" customWidth="1"/>
    <col min="7667" max="7667" width="47.42578125" customWidth="1"/>
    <col min="7668" max="7668" width="22" customWidth="1"/>
    <col min="7669" max="7669" width="22.140625" customWidth="1"/>
    <col min="7670" max="7680" width="0" hidden="1" customWidth="1"/>
    <col min="7681" max="7916" width="11.42578125" customWidth="1"/>
    <col min="7923" max="7923" width="47.42578125" customWidth="1"/>
    <col min="7924" max="7924" width="22" customWidth="1"/>
    <col min="7925" max="7925" width="22.140625" customWidth="1"/>
    <col min="7926" max="7936" width="0" hidden="1" customWidth="1"/>
    <col min="7937" max="8172" width="11.42578125" customWidth="1"/>
    <col min="8179" max="8179" width="47.42578125" customWidth="1"/>
    <col min="8180" max="8180" width="22" customWidth="1"/>
    <col min="8181" max="8181" width="22.140625" customWidth="1"/>
    <col min="8182" max="8192" width="0" hidden="1" customWidth="1"/>
    <col min="8193" max="8428" width="11.42578125" customWidth="1"/>
    <col min="8435" max="8435" width="47.42578125" customWidth="1"/>
    <col min="8436" max="8436" width="22" customWidth="1"/>
    <col min="8437" max="8437" width="22.140625" customWidth="1"/>
    <col min="8438" max="8448" width="0" hidden="1" customWidth="1"/>
    <col min="8449" max="8684" width="11.42578125" customWidth="1"/>
    <col min="8691" max="8691" width="47.42578125" customWidth="1"/>
    <col min="8692" max="8692" width="22" customWidth="1"/>
    <col min="8693" max="8693" width="22.140625" customWidth="1"/>
    <col min="8694" max="8704" width="0" hidden="1" customWidth="1"/>
    <col min="8705" max="8940" width="11.42578125" customWidth="1"/>
    <col min="8947" max="8947" width="47.42578125" customWidth="1"/>
    <col min="8948" max="8948" width="22" customWidth="1"/>
    <col min="8949" max="8949" width="22.140625" customWidth="1"/>
    <col min="8950" max="8960" width="0" hidden="1" customWidth="1"/>
    <col min="8961" max="9196" width="11.42578125" customWidth="1"/>
    <col min="9203" max="9203" width="47.42578125" customWidth="1"/>
    <col min="9204" max="9204" width="22" customWidth="1"/>
    <col min="9205" max="9205" width="22.140625" customWidth="1"/>
    <col min="9206" max="9216" width="0" hidden="1" customWidth="1"/>
    <col min="9217" max="9452" width="11.42578125" customWidth="1"/>
    <col min="9459" max="9459" width="47.42578125" customWidth="1"/>
    <col min="9460" max="9460" width="22" customWidth="1"/>
    <col min="9461" max="9461" width="22.140625" customWidth="1"/>
    <col min="9462" max="9472" width="0" hidden="1" customWidth="1"/>
    <col min="9473" max="9708" width="11.42578125" customWidth="1"/>
    <col min="9715" max="9715" width="47.42578125" customWidth="1"/>
    <col min="9716" max="9716" width="22" customWidth="1"/>
    <col min="9717" max="9717" width="22.140625" customWidth="1"/>
    <col min="9718" max="9728" width="0" hidden="1" customWidth="1"/>
    <col min="9729" max="9964" width="11.42578125" customWidth="1"/>
    <col min="9971" max="9971" width="47.42578125" customWidth="1"/>
    <col min="9972" max="9972" width="22" customWidth="1"/>
    <col min="9973" max="9973" width="22.140625" customWidth="1"/>
    <col min="9974" max="9984" width="0" hidden="1" customWidth="1"/>
    <col min="9985" max="10220" width="11.42578125" customWidth="1"/>
    <col min="10227" max="10227" width="47.42578125" customWidth="1"/>
    <col min="10228" max="10228" width="22" customWidth="1"/>
    <col min="10229" max="10229" width="22.140625" customWidth="1"/>
    <col min="10230" max="10240" width="0" hidden="1" customWidth="1"/>
    <col min="10241" max="10476" width="11.42578125" customWidth="1"/>
    <col min="10483" max="10483" width="47.42578125" customWidth="1"/>
    <col min="10484" max="10484" width="22" customWidth="1"/>
    <col min="10485" max="10485" width="22.140625" customWidth="1"/>
    <col min="10486" max="10496" width="0" hidden="1" customWidth="1"/>
    <col min="10497" max="10732" width="11.42578125" customWidth="1"/>
    <col min="10739" max="10739" width="47.42578125" customWidth="1"/>
    <col min="10740" max="10740" width="22" customWidth="1"/>
    <col min="10741" max="10741" width="22.140625" customWidth="1"/>
    <col min="10742" max="10752" width="0" hidden="1" customWidth="1"/>
    <col min="10753" max="10988" width="11.42578125" customWidth="1"/>
    <col min="10995" max="10995" width="47.42578125" customWidth="1"/>
    <col min="10996" max="10996" width="22" customWidth="1"/>
    <col min="10997" max="10997" width="22.140625" customWidth="1"/>
    <col min="10998" max="11008" width="0" hidden="1" customWidth="1"/>
    <col min="11009" max="11244" width="11.42578125" customWidth="1"/>
    <col min="11251" max="11251" width="47.42578125" customWidth="1"/>
    <col min="11252" max="11252" width="22" customWidth="1"/>
    <col min="11253" max="11253" width="22.140625" customWidth="1"/>
    <col min="11254" max="11264" width="0" hidden="1" customWidth="1"/>
    <col min="11265" max="11500" width="11.42578125" customWidth="1"/>
    <col min="11507" max="11507" width="47.42578125" customWidth="1"/>
    <col min="11508" max="11508" width="22" customWidth="1"/>
    <col min="11509" max="11509" width="22.140625" customWidth="1"/>
    <col min="11510" max="11520" width="0" hidden="1" customWidth="1"/>
    <col min="11521" max="11756" width="11.42578125" customWidth="1"/>
    <col min="11763" max="11763" width="47.42578125" customWidth="1"/>
    <col min="11764" max="11764" width="22" customWidth="1"/>
    <col min="11765" max="11765" width="22.140625" customWidth="1"/>
    <col min="11766" max="11776" width="0" hidden="1" customWidth="1"/>
    <col min="11777" max="12012" width="11.42578125" customWidth="1"/>
    <col min="12019" max="12019" width="47.42578125" customWidth="1"/>
    <col min="12020" max="12020" width="22" customWidth="1"/>
    <col min="12021" max="12021" width="22.140625" customWidth="1"/>
    <col min="12022" max="12032" width="0" hidden="1" customWidth="1"/>
    <col min="12033" max="12268" width="11.42578125" customWidth="1"/>
    <col min="12275" max="12275" width="47.42578125" customWidth="1"/>
    <col min="12276" max="12276" width="22" customWidth="1"/>
    <col min="12277" max="12277" width="22.140625" customWidth="1"/>
    <col min="12278" max="12288" width="0" hidden="1" customWidth="1"/>
    <col min="12289" max="12524" width="11.42578125" customWidth="1"/>
    <col min="12531" max="12531" width="47.42578125" customWidth="1"/>
    <col min="12532" max="12532" width="22" customWidth="1"/>
    <col min="12533" max="12533" width="22.140625" customWidth="1"/>
    <col min="12534" max="12544" width="0" hidden="1" customWidth="1"/>
    <col min="12545" max="12780" width="11.42578125" customWidth="1"/>
    <col min="12787" max="12787" width="47.42578125" customWidth="1"/>
    <col min="12788" max="12788" width="22" customWidth="1"/>
    <col min="12789" max="12789" width="22.140625" customWidth="1"/>
    <col min="12790" max="12800" width="0" hidden="1" customWidth="1"/>
    <col min="12801" max="13036" width="11.42578125" customWidth="1"/>
    <col min="13043" max="13043" width="47.42578125" customWidth="1"/>
    <col min="13044" max="13044" width="22" customWidth="1"/>
    <col min="13045" max="13045" width="22.140625" customWidth="1"/>
    <col min="13046" max="13056" width="0" hidden="1" customWidth="1"/>
    <col min="13057" max="13292" width="11.42578125" customWidth="1"/>
    <col min="13299" max="13299" width="47.42578125" customWidth="1"/>
    <col min="13300" max="13300" width="22" customWidth="1"/>
    <col min="13301" max="13301" width="22.140625" customWidth="1"/>
    <col min="13302" max="13312" width="0" hidden="1" customWidth="1"/>
    <col min="13313" max="13548" width="11.42578125" customWidth="1"/>
    <col min="13555" max="13555" width="47.42578125" customWidth="1"/>
    <col min="13556" max="13556" width="22" customWidth="1"/>
    <col min="13557" max="13557" width="22.140625" customWidth="1"/>
    <col min="13558" max="13568" width="0" hidden="1" customWidth="1"/>
    <col min="13569" max="13804" width="11.42578125" customWidth="1"/>
    <col min="13811" max="13811" width="47.42578125" customWidth="1"/>
    <col min="13812" max="13812" width="22" customWidth="1"/>
    <col min="13813" max="13813" width="22.140625" customWidth="1"/>
    <col min="13814" max="13824" width="0" hidden="1" customWidth="1"/>
    <col min="13825" max="14060" width="11.42578125" customWidth="1"/>
    <col min="14067" max="14067" width="47.42578125" customWidth="1"/>
    <col min="14068" max="14068" width="22" customWidth="1"/>
    <col min="14069" max="14069" width="22.140625" customWidth="1"/>
    <col min="14070" max="14080" width="0" hidden="1" customWidth="1"/>
    <col min="14081" max="14316" width="11.42578125" customWidth="1"/>
    <col min="14323" max="14323" width="47.42578125" customWidth="1"/>
    <col min="14324" max="14324" width="22" customWidth="1"/>
    <col min="14325" max="14325" width="22.140625" customWidth="1"/>
    <col min="14326" max="14336" width="0" hidden="1" customWidth="1"/>
    <col min="14337" max="14572" width="11.42578125" customWidth="1"/>
    <col min="14579" max="14579" width="47.42578125" customWidth="1"/>
    <col min="14580" max="14580" width="22" customWidth="1"/>
    <col min="14581" max="14581" width="22.140625" customWidth="1"/>
    <col min="14582" max="14592" width="0" hidden="1" customWidth="1"/>
    <col min="14593" max="14828" width="11.42578125" customWidth="1"/>
    <col min="14835" max="14835" width="47.42578125" customWidth="1"/>
    <col min="14836" max="14836" width="22" customWidth="1"/>
    <col min="14837" max="14837" width="22.140625" customWidth="1"/>
    <col min="14838" max="14848" width="0" hidden="1" customWidth="1"/>
    <col min="14849" max="15084" width="11.42578125" customWidth="1"/>
    <col min="15091" max="15091" width="47.42578125" customWidth="1"/>
    <col min="15092" max="15092" width="22" customWidth="1"/>
    <col min="15093" max="15093" width="22.140625" customWidth="1"/>
    <col min="15094" max="15104" width="0" hidden="1" customWidth="1"/>
    <col min="15105" max="15340" width="11.42578125" customWidth="1"/>
    <col min="15347" max="15347" width="47.42578125" customWidth="1"/>
    <col min="15348" max="15348" width="22" customWidth="1"/>
    <col min="15349" max="15349" width="22.140625" customWidth="1"/>
    <col min="15350" max="15360" width="0" hidden="1" customWidth="1"/>
    <col min="15361" max="15596" width="11.42578125" customWidth="1"/>
    <col min="15603" max="15603" width="47.42578125" customWidth="1"/>
    <col min="15604" max="15604" width="22" customWidth="1"/>
    <col min="15605" max="15605" width="22.140625" customWidth="1"/>
    <col min="15606" max="15616" width="0" hidden="1" customWidth="1"/>
    <col min="15617" max="15852" width="11.42578125" customWidth="1"/>
    <col min="15859" max="15859" width="47.42578125" customWidth="1"/>
    <col min="15860" max="15860" width="22" customWidth="1"/>
    <col min="15861" max="15861" width="22.140625" customWidth="1"/>
    <col min="15862" max="15872" width="0" hidden="1" customWidth="1"/>
    <col min="15873" max="16108" width="11.42578125" customWidth="1"/>
    <col min="16115" max="16115" width="47.42578125" customWidth="1"/>
    <col min="16116" max="16116" width="22" customWidth="1"/>
    <col min="16117" max="16117" width="22.140625" customWidth="1"/>
    <col min="16118" max="16128" width="0" hidden="1" customWidth="1"/>
    <col min="16129" max="16364" width="11.42578125" customWidth="1"/>
  </cols>
  <sheetData>
    <row r="1" spans="1:31" ht="26.25" customHeight="1" x14ac:dyDescent="0.25">
      <c r="A1" s="421" t="s">
        <v>683</v>
      </c>
      <c r="B1" s="421"/>
      <c r="C1" s="421"/>
    </row>
    <row r="2" spans="1:31" ht="25.5" x14ac:dyDescent="0.25">
      <c r="A2" s="165" t="s">
        <v>21</v>
      </c>
      <c r="B2" s="165" t="s">
        <v>671</v>
      </c>
      <c r="C2" s="166" t="s">
        <v>518</v>
      </c>
    </row>
    <row r="3" spans="1:31" x14ac:dyDescent="0.25">
      <c r="A3" s="167" t="s">
        <v>22</v>
      </c>
      <c r="B3" s="168">
        <f>'SUBDIRECCION GENERAL '!AF24</f>
        <v>0.87</v>
      </c>
      <c r="C3" s="169">
        <v>1</v>
      </c>
    </row>
    <row r="4" spans="1:31" s="153" customFormat="1" ht="16.5" customHeight="1" x14ac:dyDescent="0.25">
      <c r="A4" s="167" t="s">
        <v>519</v>
      </c>
      <c r="B4" s="168">
        <f>'CONTROL  INTERNO'!AE13</f>
        <v>0.64</v>
      </c>
      <c r="C4" s="170"/>
      <c r="D4" s="159"/>
      <c r="E4"/>
      <c r="F4"/>
      <c r="G4" s="159"/>
      <c r="H4" s="160"/>
      <c r="I4" s="159"/>
      <c r="J4"/>
      <c r="K4"/>
      <c r="L4" s="159"/>
      <c r="M4" s="160"/>
      <c r="N4" s="159"/>
      <c r="O4"/>
      <c r="P4"/>
      <c r="Q4" s="159"/>
      <c r="R4" s="160"/>
      <c r="S4" s="159"/>
      <c r="T4"/>
      <c r="U4"/>
      <c r="V4" s="159"/>
      <c r="W4" s="160"/>
      <c r="X4" s="159"/>
      <c r="Y4"/>
      <c r="Z4"/>
      <c r="AA4" s="159"/>
      <c r="AB4" s="160"/>
      <c r="AC4" s="159"/>
      <c r="AD4"/>
      <c r="AE4"/>
    </row>
    <row r="5" spans="1:31" s="153" customFormat="1" x14ac:dyDescent="0.25">
      <c r="A5" s="167" t="s">
        <v>520</v>
      </c>
      <c r="B5" s="168">
        <f>OTA!AF26</f>
        <v>0.79</v>
      </c>
      <c r="C5" s="170">
        <v>1</v>
      </c>
      <c r="D5" s="159"/>
      <c r="E5"/>
      <c r="F5"/>
      <c r="G5" s="159"/>
      <c r="H5" s="161"/>
      <c r="I5" s="159"/>
      <c r="J5"/>
      <c r="K5"/>
      <c r="L5" s="159"/>
      <c r="M5" s="161"/>
      <c r="N5" s="159"/>
      <c r="O5"/>
      <c r="P5"/>
      <c r="Q5" s="159"/>
      <c r="R5" s="161"/>
      <c r="S5" s="159"/>
      <c r="T5"/>
      <c r="U5"/>
      <c r="V5" s="159"/>
      <c r="W5" s="161"/>
      <c r="X5" s="159"/>
      <c r="Y5"/>
      <c r="Z5"/>
      <c r="AA5" s="159"/>
      <c r="AB5" s="161"/>
      <c r="AC5" s="159"/>
      <c r="AD5"/>
      <c r="AE5"/>
    </row>
    <row r="6" spans="1:31" s="153" customFormat="1" x14ac:dyDescent="0.25">
      <c r="A6" s="167" t="s">
        <v>521</v>
      </c>
      <c r="B6" s="168">
        <f>REGISTRO!AF9</f>
        <v>1</v>
      </c>
      <c r="C6" s="170">
        <v>1</v>
      </c>
      <c r="D6"/>
      <c r="E6"/>
      <c r="F6"/>
      <c r="G6"/>
      <c r="H6"/>
      <c r="I6"/>
      <c r="J6"/>
      <c r="K6"/>
      <c r="L6"/>
      <c r="M6"/>
      <c r="N6"/>
      <c r="O6"/>
      <c r="P6"/>
      <c r="Q6"/>
      <c r="R6"/>
      <c r="S6"/>
      <c r="T6"/>
      <c r="U6"/>
      <c r="V6"/>
      <c r="W6"/>
      <c r="X6"/>
      <c r="Y6"/>
      <c r="Z6"/>
      <c r="AA6"/>
      <c r="AB6"/>
      <c r="AC6"/>
      <c r="AD6"/>
      <c r="AE6"/>
    </row>
    <row r="7" spans="1:31" s="153" customFormat="1" x14ac:dyDescent="0.25">
      <c r="A7" s="167" t="s">
        <v>522</v>
      </c>
      <c r="B7" s="168">
        <f>JURIDICA!AE16</f>
        <v>0.75</v>
      </c>
      <c r="C7" s="170"/>
      <c r="D7"/>
      <c r="E7"/>
      <c r="F7"/>
      <c r="G7"/>
      <c r="H7"/>
      <c r="I7"/>
      <c r="J7"/>
      <c r="K7"/>
      <c r="L7"/>
      <c r="M7"/>
      <c r="N7"/>
      <c r="O7"/>
      <c r="P7"/>
      <c r="Q7"/>
      <c r="R7"/>
      <c r="S7"/>
      <c r="T7"/>
      <c r="U7"/>
      <c r="V7"/>
      <c r="W7"/>
      <c r="X7"/>
      <c r="Y7"/>
      <c r="Z7"/>
      <c r="AA7"/>
      <c r="AB7"/>
      <c r="AC7"/>
      <c r="AD7"/>
      <c r="AE7"/>
    </row>
    <row r="8" spans="1:31" s="153" customFormat="1" x14ac:dyDescent="0.25">
      <c r="A8" s="167" t="s">
        <v>523</v>
      </c>
      <c r="B8" s="168">
        <f>COMERCIALIZACION!AE7</f>
        <v>0.63749999999999996</v>
      </c>
      <c r="C8" s="170"/>
      <c r="D8"/>
      <c r="E8"/>
      <c r="F8"/>
      <c r="G8"/>
      <c r="H8"/>
      <c r="I8"/>
      <c r="J8"/>
      <c r="K8"/>
      <c r="L8"/>
      <c r="M8"/>
      <c r="N8"/>
      <c r="O8"/>
      <c r="P8"/>
      <c r="Q8"/>
      <c r="R8"/>
      <c r="S8"/>
      <c r="T8"/>
      <c r="U8"/>
      <c r="V8"/>
      <c r="W8"/>
      <c r="X8"/>
      <c r="Y8"/>
      <c r="Z8"/>
      <c r="AA8"/>
      <c r="AB8"/>
      <c r="AC8"/>
      <c r="AD8"/>
      <c r="AE8"/>
    </row>
    <row r="9" spans="1:31" s="153" customFormat="1" x14ac:dyDescent="0.25">
      <c r="A9" s="171" t="s">
        <v>524</v>
      </c>
      <c r="B9" s="172">
        <f>OAP!AH22</f>
        <v>0.76</v>
      </c>
      <c r="C9" s="170">
        <v>1</v>
      </c>
      <c r="D9"/>
      <c r="E9"/>
      <c r="F9"/>
      <c r="G9"/>
      <c r="H9"/>
      <c r="I9"/>
      <c r="J9"/>
      <c r="K9"/>
      <c r="L9"/>
      <c r="M9"/>
      <c r="N9"/>
      <c r="O9"/>
      <c r="P9"/>
      <c r="Q9"/>
      <c r="R9"/>
      <c r="S9"/>
      <c r="T9"/>
      <c r="U9"/>
      <c r="V9"/>
      <c r="W9"/>
      <c r="X9"/>
      <c r="Y9"/>
      <c r="Z9"/>
      <c r="AA9"/>
      <c r="AB9"/>
      <c r="AC9"/>
      <c r="AD9"/>
      <c r="AE9"/>
    </row>
    <row r="10" spans="1:31" x14ac:dyDescent="0.25">
      <c r="A10" s="167" t="s">
        <v>525</v>
      </c>
      <c r="B10" s="172">
        <f>CEA!AE20</f>
        <v>0.75</v>
      </c>
      <c r="C10" s="170"/>
    </row>
    <row r="11" spans="1:31" ht="48" x14ac:dyDescent="0.25">
      <c r="A11" s="173" t="s">
        <v>526</v>
      </c>
      <c r="B11" s="168">
        <f>'SECRETARIA  GENERAL'!AC9</f>
        <v>0.69</v>
      </c>
      <c r="C11" s="170"/>
      <c r="D11" s="159"/>
      <c r="G11" s="159"/>
      <c r="H11" s="160"/>
      <c r="I11" s="159"/>
      <c r="L11" s="159"/>
      <c r="M11" s="160"/>
      <c r="N11" s="159"/>
      <c r="Q11" s="159"/>
      <c r="R11" s="160"/>
      <c r="S11" s="159"/>
      <c r="V11" s="159"/>
      <c r="W11" s="160"/>
      <c r="X11" s="159"/>
      <c r="AA11" s="159"/>
      <c r="AB11" s="160"/>
      <c r="AC11" s="159"/>
    </row>
    <row r="12" spans="1:31" ht="27" customHeight="1" x14ac:dyDescent="0.25">
      <c r="A12" s="173" t="s">
        <v>26</v>
      </c>
      <c r="B12" s="168">
        <f>SSO!AF8</f>
        <v>0.7</v>
      </c>
      <c r="C12" s="170"/>
      <c r="D12" s="159"/>
      <c r="E12" s="186"/>
      <c r="F12" s="187"/>
      <c r="G12" s="159"/>
      <c r="H12" s="161"/>
      <c r="I12" s="159"/>
      <c r="L12" s="159"/>
      <c r="M12" s="161"/>
      <c r="N12" s="159"/>
      <c r="Q12" s="159"/>
      <c r="R12" s="161"/>
      <c r="S12" s="159"/>
      <c r="V12" s="159"/>
      <c r="W12" s="161"/>
      <c r="X12" s="159"/>
      <c r="AA12" s="159"/>
      <c r="AB12" s="161"/>
      <c r="AC12" s="159"/>
    </row>
    <row r="13" spans="1:31" ht="24" x14ac:dyDescent="0.25">
      <c r="A13" s="167" t="s">
        <v>28</v>
      </c>
      <c r="B13" s="168">
        <f>DSSA!AF19</f>
        <v>0.71</v>
      </c>
      <c r="C13" s="170">
        <v>1</v>
      </c>
      <c r="E13" s="186"/>
      <c r="F13" s="187"/>
    </row>
    <row r="14" spans="1:31" x14ac:dyDescent="0.25">
      <c r="A14" s="167" t="s">
        <v>29</v>
      </c>
      <c r="B14" s="168">
        <f>TELECOMUNICACIONES!AF12</f>
        <v>0.73</v>
      </c>
      <c r="C14" s="170"/>
      <c r="E14" s="186"/>
      <c r="F14" s="187"/>
    </row>
    <row r="15" spans="1:31" x14ac:dyDescent="0.25">
      <c r="A15" s="167" t="s">
        <v>30</v>
      </c>
      <c r="B15" s="168">
        <f>DESARROLLO!AF11</f>
        <v>0.75</v>
      </c>
      <c r="C15" s="170"/>
      <c r="E15" s="186"/>
      <c r="F15" s="187"/>
    </row>
    <row r="16" spans="1:31" x14ac:dyDescent="0.25">
      <c r="A16" s="167" t="s">
        <v>31</v>
      </c>
      <c r="B16" s="355">
        <f>'NAVEGACIO AERA'!AF19</f>
        <v>0.89</v>
      </c>
      <c r="C16" s="170">
        <v>1</v>
      </c>
      <c r="F16" s="187"/>
    </row>
    <row r="17" spans="1:6" ht="36" x14ac:dyDescent="0.25">
      <c r="A17" s="173" t="s">
        <v>32</v>
      </c>
      <c r="B17" s="168">
        <f>SSOAC!AF13</f>
        <v>0.83</v>
      </c>
      <c r="C17" s="170"/>
      <c r="F17" s="187"/>
    </row>
    <row r="18" spans="1:6" hidden="1" x14ac:dyDescent="0.25">
      <c r="A18" s="173" t="s">
        <v>527</v>
      </c>
      <c r="B18" s="174"/>
      <c r="C18" s="170">
        <v>2</v>
      </c>
    </row>
    <row r="19" spans="1:6" hidden="1" x14ac:dyDescent="0.25">
      <c r="A19" s="173" t="s">
        <v>528</v>
      </c>
      <c r="B19" s="174"/>
      <c r="C19" s="170">
        <v>0</v>
      </c>
    </row>
    <row r="20" spans="1:6" hidden="1" x14ac:dyDescent="0.25">
      <c r="A20" s="173" t="s">
        <v>529</v>
      </c>
      <c r="B20" s="175"/>
      <c r="C20" s="170">
        <v>1</v>
      </c>
    </row>
    <row r="21" spans="1:6" ht="24" hidden="1" x14ac:dyDescent="0.25">
      <c r="A21" s="173" t="s">
        <v>530</v>
      </c>
      <c r="B21" s="175"/>
      <c r="C21" s="170">
        <v>1</v>
      </c>
    </row>
    <row r="22" spans="1:6" hidden="1" x14ac:dyDescent="0.25">
      <c r="A22" s="173" t="s">
        <v>531</v>
      </c>
      <c r="B22" s="175"/>
      <c r="C22" s="170">
        <v>0</v>
      </c>
    </row>
    <row r="23" spans="1:6" hidden="1" x14ac:dyDescent="0.25">
      <c r="A23" s="173" t="s">
        <v>532</v>
      </c>
      <c r="B23" s="175"/>
      <c r="C23" s="170">
        <v>10</v>
      </c>
    </row>
    <row r="24" spans="1:6" x14ac:dyDescent="0.25">
      <c r="A24" s="176" t="s">
        <v>545</v>
      </c>
      <c r="B24" s="177">
        <v>0.77</v>
      </c>
      <c r="C24" s="178">
        <f>C3+C5+C6+C9+C13+C16</f>
        <v>6</v>
      </c>
    </row>
    <row r="25" spans="1:6" ht="32.25" customHeight="1" x14ac:dyDescent="0.25">
      <c r="A25" s="422" t="s">
        <v>684</v>
      </c>
      <c r="B25" s="422"/>
      <c r="C25" s="422"/>
    </row>
    <row r="26" spans="1:6" x14ac:dyDescent="0.25">
      <c r="B26" s="162"/>
    </row>
  </sheetData>
  <mergeCells count="2">
    <mergeCell ref="A1:C1"/>
    <mergeCell ref="A25:C25"/>
  </mergeCells>
  <pageMargins left="0.7" right="0.7" top="0.75" bottom="0.75" header="0.3" footer="0.3"/>
  <pageSetup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XFD37"/>
  <sheetViews>
    <sheetView tabSelected="1" zoomScale="73" zoomScaleNormal="73" workbookViewId="0">
      <pane xSplit="1" ySplit="3" topLeftCell="R6" activePane="bottomRight" state="frozen"/>
      <selection pane="topRight" activeCell="B1" sqref="B1"/>
      <selection pane="bottomLeft" activeCell="A4" sqref="A4"/>
      <selection pane="bottomRight" activeCell="AE11" sqref="AE11"/>
    </sheetView>
  </sheetViews>
  <sheetFormatPr baseColWidth="10" defaultRowHeight="15" x14ac:dyDescent="0.25"/>
  <cols>
    <col min="1" max="1" width="4" customWidth="1"/>
    <col min="2" max="2" width="13.85546875" style="41" customWidth="1"/>
    <col min="3" max="3" width="15" style="40" customWidth="1"/>
    <col min="4" max="4" width="25" style="41" customWidth="1"/>
    <col min="5" max="5" width="8.140625" customWidth="1"/>
    <col min="6" max="6" width="13" customWidth="1"/>
    <col min="7" max="7" width="14.42578125" customWidth="1"/>
    <col min="8" max="8" width="9.5703125" customWidth="1"/>
    <col min="9" max="9" width="24.140625" style="17" customWidth="1"/>
    <col min="10" max="11" width="4.7109375" customWidth="1"/>
    <col min="12" max="14" width="4.5703125" customWidth="1"/>
    <col min="15" max="15" width="4.140625" customWidth="1"/>
    <col min="16" max="16" width="3.7109375" customWidth="1"/>
    <col min="17" max="17" width="4" customWidth="1"/>
    <col min="18" max="18" width="4.42578125" customWidth="1"/>
    <col min="19" max="20" width="3.42578125" customWidth="1"/>
    <col min="21" max="21" width="4" customWidth="1"/>
    <col min="22" max="22" width="13.42578125" customWidth="1"/>
    <col min="23" max="23" width="43.42578125" customWidth="1"/>
    <col min="24" max="24" width="30.42578125" style="115" customWidth="1"/>
    <col min="25" max="25" width="42.42578125" customWidth="1"/>
    <col min="26" max="26" width="16" customWidth="1"/>
    <col min="27" max="27" width="35.85546875" customWidth="1"/>
    <col min="28" max="28" width="19" customWidth="1"/>
    <col min="29" max="29" width="35.28515625" customWidth="1"/>
    <col min="30" max="30" width="17.28515625" style="115" customWidth="1"/>
    <col min="31" max="31" width="44.5703125" style="262" customWidth="1"/>
    <col min="32" max="32" width="15.5703125" customWidth="1"/>
    <col min="33" max="33" width="19.28515625" customWidth="1"/>
  </cols>
  <sheetData>
    <row r="1" spans="2:33 16384:16384" ht="89.25" customHeight="1" x14ac:dyDescent="0.25">
      <c r="AA1" s="10"/>
    </row>
    <row r="2" spans="2:33 16384:16384" ht="48" customHeight="1" thickBot="1" x14ac:dyDescent="0.3">
      <c r="B2" s="1"/>
      <c r="C2" s="35"/>
      <c r="D2" s="2"/>
      <c r="E2" s="2"/>
      <c r="F2" s="2"/>
      <c r="G2" s="2"/>
      <c r="H2" s="2"/>
      <c r="I2" s="18"/>
      <c r="J2" s="419" t="s">
        <v>0</v>
      </c>
      <c r="K2" s="419"/>
      <c r="L2" s="419"/>
      <c r="M2" s="419"/>
      <c r="N2" s="419"/>
      <c r="O2" s="419"/>
      <c r="P2" s="419"/>
      <c r="Q2" s="419"/>
      <c r="R2" s="419"/>
      <c r="S2" s="419"/>
      <c r="T2" s="419"/>
      <c r="U2" s="419"/>
      <c r="V2" s="420" t="s">
        <v>357</v>
      </c>
      <c r="W2" s="420"/>
      <c r="X2" s="420"/>
      <c r="Y2" s="420"/>
      <c r="Z2" s="228" t="s">
        <v>607</v>
      </c>
      <c r="AA2" s="229"/>
      <c r="AB2" s="229"/>
      <c r="AC2" s="230"/>
      <c r="AD2" s="434" t="s">
        <v>674</v>
      </c>
      <c r="AE2" s="435"/>
      <c r="AF2" s="435"/>
      <c r="AG2" s="436"/>
    </row>
    <row r="3" spans="2:33 16384:16384" s="10" customFormat="1" ht="51.75" customHeight="1" x14ac:dyDescent="0.2">
      <c r="B3" s="34" t="s">
        <v>44</v>
      </c>
      <c r="C3" s="43" t="s">
        <v>190</v>
      </c>
      <c r="D3" s="44" t="s">
        <v>1</v>
      </c>
      <c r="E3" s="44" t="s">
        <v>2</v>
      </c>
      <c r="F3" s="44" t="s">
        <v>201</v>
      </c>
      <c r="G3" s="44" t="s">
        <v>3</v>
      </c>
      <c r="H3" s="44" t="s">
        <v>4</v>
      </c>
      <c r="I3" s="104" t="s">
        <v>5</v>
      </c>
      <c r="J3" s="49" t="s">
        <v>6</v>
      </c>
      <c r="K3" s="49" t="s">
        <v>7</v>
      </c>
      <c r="L3" s="49" t="s">
        <v>8</v>
      </c>
      <c r="M3" s="49" t="s">
        <v>9</v>
      </c>
      <c r="N3" s="49" t="s">
        <v>10</v>
      </c>
      <c r="O3" s="49" t="s">
        <v>11</v>
      </c>
      <c r="P3" s="49" t="s">
        <v>12</v>
      </c>
      <c r="Q3" s="49" t="s">
        <v>13</v>
      </c>
      <c r="R3" s="49" t="s">
        <v>14</v>
      </c>
      <c r="S3" s="49" t="s">
        <v>15</v>
      </c>
      <c r="T3" s="49" t="s">
        <v>16</v>
      </c>
      <c r="U3" s="49" t="s">
        <v>17</v>
      </c>
      <c r="V3" s="78" t="s">
        <v>367</v>
      </c>
      <c r="W3" s="49" t="s">
        <v>359</v>
      </c>
      <c r="X3" s="113" t="s">
        <v>366</v>
      </c>
      <c r="Y3" s="49" t="s">
        <v>362</v>
      </c>
      <c r="Z3" s="113" t="s">
        <v>367</v>
      </c>
      <c r="AA3" s="49" t="s">
        <v>359</v>
      </c>
      <c r="AB3" s="113" t="s">
        <v>366</v>
      </c>
      <c r="AC3" s="49" t="s">
        <v>362</v>
      </c>
      <c r="AD3" s="113" t="s">
        <v>367</v>
      </c>
      <c r="AE3" s="49" t="s">
        <v>359</v>
      </c>
      <c r="AF3" s="113" t="s">
        <v>366</v>
      </c>
      <c r="AG3" s="49" t="s">
        <v>362</v>
      </c>
    </row>
    <row r="4" spans="2:33 16384:16384" s="10" customFormat="1" ht="51.75" customHeight="1" x14ac:dyDescent="0.2">
      <c r="B4" s="368" t="s">
        <v>99</v>
      </c>
      <c r="C4" s="376" t="s">
        <v>200</v>
      </c>
      <c r="D4" s="414" t="s">
        <v>308</v>
      </c>
      <c r="E4" s="413">
        <v>1</v>
      </c>
      <c r="F4" s="414" t="s">
        <v>315</v>
      </c>
      <c r="G4" s="414" t="s">
        <v>156</v>
      </c>
      <c r="H4" s="368" t="s">
        <v>40</v>
      </c>
      <c r="I4" s="105" t="s">
        <v>157</v>
      </c>
      <c r="J4" s="37" t="s">
        <v>18</v>
      </c>
      <c r="K4" s="37" t="s">
        <v>18</v>
      </c>
      <c r="L4" s="37"/>
      <c r="M4" s="37"/>
      <c r="N4" s="37"/>
      <c r="O4" s="37"/>
      <c r="P4" s="37"/>
      <c r="Q4" s="37"/>
      <c r="R4" s="37"/>
      <c r="S4" s="37"/>
      <c r="T4" s="37"/>
      <c r="U4" s="37"/>
      <c r="V4" s="71">
        <v>100</v>
      </c>
      <c r="W4" s="59" t="s">
        <v>455</v>
      </c>
      <c r="X4" s="423">
        <v>0.4</v>
      </c>
      <c r="Y4" s="127" t="s">
        <v>500</v>
      </c>
      <c r="Z4" s="119">
        <v>100</v>
      </c>
      <c r="AA4" s="59" t="s">
        <v>642</v>
      </c>
      <c r="AB4" s="437">
        <v>65</v>
      </c>
      <c r="AC4" s="127"/>
      <c r="AD4" s="71">
        <v>100</v>
      </c>
      <c r="AE4" s="62" t="s">
        <v>680</v>
      </c>
      <c r="AF4" s="428">
        <v>80</v>
      </c>
      <c r="AG4" s="127"/>
    </row>
    <row r="5" spans="2:33 16384:16384" s="10" customFormat="1" ht="74.25" customHeight="1" x14ac:dyDescent="0.2">
      <c r="B5" s="368"/>
      <c r="C5" s="376"/>
      <c r="D5" s="414"/>
      <c r="E5" s="413"/>
      <c r="F5" s="414"/>
      <c r="G5" s="414"/>
      <c r="H5" s="368"/>
      <c r="I5" s="105" t="s">
        <v>309</v>
      </c>
      <c r="J5" s="37" t="s">
        <v>18</v>
      </c>
      <c r="K5" s="37" t="s">
        <v>18</v>
      </c>
      <c r="L5" s="37" t="s">
        <v>18</v>
      </c>
      <c r="M5" s="106" t="s">
        <v>18</v>
      </c>
      <c r="N5" s="106" t="s">
        <v>18</v>
      </c>
      <c r="O5" s="106" t="s">
        <v>18</v>
      </c>
      <c r="P5" s="106" t="s">
        <v>18</v>
      </c>
      <c r="Q5" s="106" t="s">
        <v>18</v>
      </c>
      <c r="R5" s="106" t="s">
        <v>18</v>
      </c>
      <c r="S5" s="106" t="s">
        <v>18</v>
      </c>
      <c r="T5" s="106" t="s">
        <v>18</v>
      </c>
      <c r="U5" s="106"/>
      <c r="V5" s="71">
        <v>100</v>
      </c>
      <c r="W5" s="59" t="s">
        <v>456</v>
      </c>
      <c r="X5" s="424"/>
      <c r="Y5" s="426" t="s">
        <v>501</v>
      </c>
      <c r="Z5" s="119">
        <v>100</v>
      </c>
      <c r="AA5" s="59" t="s">
        <v>643</v>
      </c>
      <c r="AB5" s="438"/>
      <c r="AC5" s="226"/>
      <c r="AD5" s="71">
        <v>100</v>
      </c>
      <c r="AE5" s="62" t="s">
        <v>681</v>
      </c>
      <c r="AF5" s="429"/>
      <c r="AG5" s="257"/>
    </row>
    <row r="6" spans="2:33 16384:16384" s="10" customFormat="1" ht="51.75" customHeight="1" x14ac:dyDescent="0.2">
      <c r="B6" s="368"/>
      <c r="C6" s="376"/>
      <c r="D6" s="414"/>
      <c r="E6" s="413"/>
      <c r="F6" s="414"/>
      <c r="G6" s="414"/>
      <c r="H6" s="368"/>
      <c r="I6" s="105" t="s">
        <v>310</v>
      </c>
      <c r="J6" s="37" t="s">
        <v>18</v>
      </c>
      <c r="K6" s="37" t="s">
        <v>18</v>
      </c>
      <c r="L6" s="37" t="s">
        <v>18</v>
      </c>
      <c r="M6" s="106" t="s">
        <v>18</v>
      </c>
      <c r="N6" s="106" t="s">
        <v>18</v>
      </c>
      <c r="O6" s="106" t="s">
        <v>18</v>
      </c>
      <c r="P6" s="106" t="s">
        <v>18</v>
      </c>
      <c r="Q6" s="106" t="s">
        <v>18</v>
      </c>
      <c r="R6" s="106" t="s">
        <v>18</v>
      </c>
      <c r="S6" s="106" t="s">
        <v>18</v>
      </c>
      <c r="T6" s="106" t="s">
        <v>18</v>
      </c>
      <c r="U6" s="106"/>
      <c r="V6" s="71">
        <v>100</v>
      </c>
      <c r="W6" s="59" t="s">
        <v>457</v>
      </c>
      <c r="X6" s="424"/>
      <c r="Y6" s="426"/>
      <c r="Z6" s="119">
        <v>100</v>
      </c>
      <c r="AA6" s="59" t="s">
        <v>457</v>
      </c>
      <c r="AB6" s="438"/>
      <c r="AC6" s="226"/>
      <c r="AD6" s="71">
        <v>100</v>
      </c>
      <c r="AE6" s="62" t="s">
        <v>457</v>
      </c>
      <c r="AF6" s="429"/>
      <c r="AG6" s="257"/>
    </row>
    <row r="7" spans="2:33 16384:16384" s="10" customFormat="1" ht="57" customHeight="1" x14ac:dyDescent="0.2">
      <c r="B7" s="368"/>
      <c r="C7" s="376"/>
      <c r="D7" s="414"/>
      <c r="E7" s="413"/>
      <c r="F7" s="414"/>
      <c r="G7" s="414"/>
      <c r="H7" s="368"/>
      <c r="I7" s="105" t="s">
        <v>311</v>
      </c>
      <c r="J7" s="37"/>
      <c r="K7" s="37" t="s">
        <v>18</v>
      </c>
      <c r="L7" s="37" t="s">
        <v>18</v>
      </c>
      <c r="M7" s="106" t="s">
        <v>18</v>
      </c>
      <c r="N7" s="106" t="s">
        <v>18</v>
      </c>
      <c r="O7" s="106" t="s">
        <v>18</v>
      </c>
      <c r="P7" s="106" t="s">
        <v>18</v>
      </c>
      <c r="Q7" s="106" t="s">
        <v>18</v>
      </c>
      <c r="R7" s="106" t="s">
        <v>18</v>
      </c>
      <c r="S7" s="106" t="s">
        <v>18</v>
      </c>
      <c r="T7" s="106" t="s">
        <v>18</v>
      </c>
      <c r="U7" s="106"/>
      <c r="V7" s="71">
        <v>100</v>
      </c>
      <c r="W7" s="59" t="s">
        <v>458</v>
      </c>
      <c r="X7" s="424"/>
      <c r="Y7" s="426"/>
      <c r="Z7" s="119">
        <v>100</v>
      </c>
      <c r="AA7" s="240" t="s">
        <v>644</v>
      </c>
      <c r="AB7" s="438"/>
      <c r="AC7" s="226"/>
      <c r="AD7" s="71">
        <v>100</v>
      </c>
      <c r="AE7" s="364" t="s">
        <v>802</v>
      </c>
      <c r="AF7" s="429"/>
      <c r="AG7" s="257"/>
    </row>
    <row r="8" spans="2:33 16384:16384" s="10" customFormat="1" ht="68.25" customHeight="1" x14ac:dyDescent="0.2">
      <c r="B8" s="368"/>
      <c r="C8" s="376"/>
      <c r="D8" s="414"/>
      <c r="E8" s="413"/>
      <c r="F8" s="414"/>
      <c r="G8" s="414"/>
      <c r="H8" s="368"/>
      <c r="I8" s="105" t="s">
        <v>312</v>
      </c>
      <c r="J8" s="37" t="s">
        <v>18</v>
      </c>
      <c r="K8" s="37" t="s">
        <v>18</v>
      </c>
      <c r="L8" s="37" t="s">
        <v>18</v>
      </c>
      <c r="M8" s="106" t="s">
        <v>18</v>
      </c>
      <c r="N8" s="106" t="s">
        <v>18</v>
      </c>
      <c r="O8" s="106" t="s">
        <v>18</v>
      </c>
      <c r="P8" s="106" t="s">
        <v>18</v>
      </c>
      <c r="Q8" s="106" t="s">
        <v>18</v>
      </c>
      <c r="R8" s="106" t="s">
        <v>18</v>
      </c>
      <c r="S8" s="106" t="s">
        <v>18</v>
      </c>
      <c r="T8" s="106" t="s">
        <v>18</v>
      </c>
      <c r="U8" s="106" t="s">
        <v>18</v>
      </c>
      <c r="V8" s="71">
        <v>100</v>
      </c>
      <c r="W8" s="59" t="s">
        <v>459</v>
      </c>
      <c r="X8" s="425"/>
      <c r="Y8" s="427"/>
      <c r="Z8" s="119">
        <v>100</v>
      </c>
      <c r="AA8" s="59" t="s">
        <v>459</v>
      </c>
      <c r="AB8" s="439"/>
      <c r="AC8" s="227"/>
      <c r="AD8" s="71">
        <v>100</v>
      </c>
      <c r="AE8" s="62" t="s">
        <v>459</v>
      </c>
      <c r="AF8" s="430"/>
      <c r="AG8" s="258"/>
    </row>
    <row r="9" spans="2:33 16384:16384" s="10" customFormat="1" ht="58.5" customHeight="1" x14ac:dyDescent="0.2">
      <c r="B9" s="368" t="s">
        <v>113</v>
      </c>
      <c r="C9" s="376" t="s">
        <v>200</v>
      </c>
      <c r="D9" s="418" t="s">
        <v>313</v>
      </c>
      <c r="E9" s="413">
        <v>1</v>
      </c>
      <c r="F9" s="414" t="s">
        <v>314</v>
      </c>
      <c r="G9" s="414" t="s">
        <v>156</v>
      </c>
      <c r="H9" s="368" t="s">
        <v>40</v>
      </c>
      <c r="I9" s="105" t="s">
        <v>316</v>
      </c>
      <c r="J9" s="37" t="s">
        <v>18</v>
      </c>
      <c r="K9" s="37"/>
      <c r="L9" s="37"/>
      <c r="M9" s="106"/>
      <c r="N9" s="106"/>
      <c r="O9" s="106"/>
      <c r="P9" s="106"/>
      <c r="Q9" s="106"/>
      <c r="R9" s="106"/>
      <c r="S9" s="106"/>
      <c r="T9" s="106"/>
      <c r="U9" s="106"/>
      <c r="V9" s="71">
        <v>100</v>
      </c>
      <c r="W9" s="107" t="s">
        <v>460</v>
      </c>
      <c r="X9" s="423">
        <v>0.5</v>
      </c>
      <c r="Y9" s="127" t="s">
        <v>500</v>
      </c>
      <c r="Z9" s="119"/>
      <c r="AA9" s="59"/>
      <c r="AB9" s="437">
        <v>50</v>
      </c>
      <c r="AC9" s="127"/>
      <c r="AD9" s="71">
        <v>100</v>
      </c>
      <c r="AE9" s="62" t="s">
        <v>680</v>
      </c>
      <c r="AF9" s="428">
        <v>82</v>
      </c>
      <c r="AG9" s="127"/>
    </row>
    <row r="10" spans="2:33 16384:16384" s="10" customFormat="1" ht="126" customHeight="1" x14ac:dyDescent="0.2">
      <c r="B10" s="368"/>
      <c r="C10" s="376"/>
      <c r="D10" s="418"/>
      <c r="E10" s="413"/>
      <c r="F10" s="414"/>
      <c r="G10" s="414"/>
      <c r="H10" s="368"/>
      <c r="I10" s="105" t="s">
        <v>676</v>
      </c>
      <c r="J10" s="37"/>
      <c r="K10" s="37" t="s">
        <v>18</v>
      </c>
      <c r="L10" s="37" t="s">
        <v>18</v>
      </c>
      <c r="M10" s="106" t="s">
        <v>18</v>
      </c>
      <c r="N10" s="106" t="s">
        <v>18</v>
      </c>
      <c r="O10" s="106" t="s">
        <v>18</v>
      </c>
      <c r="P10" s="106" t="s">
        <v>18</v>
      </c>
      <c r="Q10" s="106" t="s">
        <v>18</v>
      </c>
      <c r="R10" s="106" t="s">
        <v>18</v>
      </c>
      <c r="S10" s="106" t="s">
        <v>18</v>
      </c>
      <c r="T10" s="106" t="s">
        <v>18</v>
      </c>
      <c r="U10" s="106" t="s">
        <v>18</v>
      </c>
      <c r="V10" s="71">
        <v>100</v>
      </c>
      <c r="W10" s="59" t="s">
        <v>461</v>
      </c>
      <c r="X10" s="424"/>
      <c r="Y10" s="428" t="s">
        <v>501</v>
      </c>
      <c r="Z10" s="119"/>
      <c r="AA10" s="59" t="s">
        <v>678</v>
      </c>
      <c r="AB10" s="438"/>
      <c r="AC10" s="223"/>
      <c r="AD10" s="71">
        <v>100</v>
      </c>
      <c r="AE10" s="62" t="s">
        <v>679</v>
      </c>
      <c r="AF10" s="429"/>
      <c r="AG10" s="254"/>
    </row>
    <row r="11" spans="2:33 16384:16384" s="10" customFormat="1" ht="229.5" customHeight="1" x14ac:dyDescent="0.2">
      <c r="B11" s="368"/>
      <c r="C11" s="376"/>
      <c r="D11" s="418"/>
      <c r="E11" s="413"/>
      <c r="F11" s="414"/>
      <c r="G11" s="414"/>
      <c r="H11" s="368"/>
      <c r="I11" s="105" t="s">
        <v>318</v>
      </c>
      <c r="J11" s="37"/>
      <c r="K11" s="37"/>
      <c r="L11" s="37" t="s">
        <v>18</v>
      </c>
      <c r="M11" s="106" t="s">
        <v>18</v>
      </c>
      <c r="N11" s="106" t="s">
        <v>18</v>
      </c>
      <c r="O11" s="106" t="s">
        <v>18</v>
      </c>
      <c r="P11" s="106" t="s">
        <v>18</v>
      </c>
      <c r="Q11" s="106" t="s">
        <v>18</v>
      </c>
      <c r="R11" s="106" t="s">
        <v>18</v>
      </c>
      <c r="S11" s="106" t="s">
        <v>18</v>
      </c>
      <c r="T11" s="106"/>
      <c r="U11" s="106"/>
      <c r="V11" s="71">
        <v>100</v>
      </c>
      <c r="W11" s="59" t="s">
        <v>462</v>
      </c>
      <c r="X11" s="424"/>
      <c r="Y11" s="429"/>
      <c r="Z11" s="119"/>
      <c r="AA11" s="59" t="s">
        <v>645</v>
      </c>
      <c r="AB11" s="438"/>
      <c r="AC11" s="224"/>
      <c r="AD11" s="71">
        <v>100</v>
      </c>
      <c r="AE11" s="70" t="s">
        <v>677</v>
      </c>
      <c r="AF11" s="429"/>
      <c r="AG11" s="255"/>
      <c r="XFD11" s="10" t="s">
        <v>675</v>
      </c>
    </row>
    <row r="12" spans="2:33 16384:16384" s="10" customFormat="1" ht="51.75" customHeight="1" x14ac:dyDescent="0.2">
      <c r="B12" s="368"/>
      <c r="C12" s="376"/>
      <c r="D12" s="418"/>
      <c r="E12" s="413"/>
      <c r="F12" s="414"/>
      <c r="G12" s="414"/>
      <c r="H12" s="368"/>
      <c r="I12" s="105" t="s">
        <v>319</v>
      </c>
      <c r="J12" s="37"/>
      <c r="K12" s="37"/>
      <c r="L12" s="37"/>
      <c r="M12" s="37" t="s">
        <v>18</v>
      </c>
      <c r="N12" s="37"/>
      <c r="O12" s="37" t="s">
        <v>18</v>
      </c>
      <c r="P12" s="37"/>
      <c r="Q12" s="37" t="s">
        <v>18</v>
      </c>
      <c r="R12" s="37"/>
      <c r="S12" s="37" t="s">
        <v>18</v>
      </c>
      <c r="T12" s="37"/>
      <c r="U12" s="37" t="s">
        <v>18</v>
      </c>
      <c r="V12" s="71"/>
      <c r="W12" s="60"/>
      <c r="X12" s="425"/>
      <c r="Y12" s="430"/>
      <c r="Z12" s="119"/>
      <c r="AA12" s="119"/>
      <c r="AB12" s="439"/>
      <c r="AC12" s="225"/>
      <c r="AD12" s="71"/>
      <c r="AE12" s="365"/>
      <c r="AF12" s="430"/>
      <c r="AG12" s="256"/>
    </row>
    <row r="13" spans="2:33 16384:16384" s="10" customFormat="1" ht="93" customHeight="1" x14ac:dyDescent="0.2">
      <c r="B13" s="368" t="s">
        <v>113</v>
      </c>
      <c r="C13" s="376" t="s">
        <v>202</v>
      </c>
      <c r="D13" s="414" t="s">
        <v>344</v>
      </c>
      <c r="E13" s="413">
        <v>1</v>
      </c>
      <c r="F13" s="414" t="s">
        <v>345</v>
      </c>
      <c r="G13" s="414" t="s">
        <v>156</v>
      </c>
      <c r="H13" s="368" t="s">
        <v>40</v>
      </c>
      <c r="I13" s="105" t="s">
        <v>346</v>
      </c>
      <c r="J13" s="37"/>
      <c r="K13" s="37" t="s">
        <v>18</v>
      </c>
      <c r="L13" s="37" t="s">
        <v>18</v>
      </c>
      <c r="M13" s="37" t="s">
        <v>18</v>
      </c>
      <c r="N13" s="37" t="s">
        <v>18</v>
      </c>
      <c r="O13" s="37" t="s">
        <v>18</v>
      </c>
      <c r="P13" s="37" t="s">
        <v>18</v>
      </c>
      <c r="Q13" s="37"/>
      <c r="R13" s="37"/>
      <c r="S13" s="37"/>
      <c r="T13" s="37"/>
      <c r="U13" s="37"/>
      <c r="V13" s="71">
        <v>100</v>
      </c>
      <c r="W13" s="59" t="s">
        <v>463</v>
      </c>
      <c r="X13" s="431">
        <v>0.33300000000000002</v>
      </c>
      <c r="Y13" s="428" t="s">
        <v>502</v>
      </c>
      <c r="Z13" s="119">
        <v>35</v>
      </c>
      <c r="AA13" s="59" t="s">
        <v>646</v>
      </c>
      <c r="AB13" s="437">
        <v>35</v>
      </c>
      <c r="AC13" s="223"/>
      <c r="AD13" s="71">
        <v>100</v>
      </c>
      <c r="AE13" s="62"/>
      <c r="AF13" s="428">
        <v>100</v>
      </c>
      <c r="AG13" s="254"/>
    </row>
    <row r="14" spans="2:33 16384:16384" s="10" customFormat="1" ht="117" customHeight="1" x14ac:dyDescent="0.2">
      <c r="B14" s="368"/>
      <c r="C14" s="376"/>
      <c r="D14" s="414"/>
      <c r="E14" s="413"/>
      <c r="F14" s="414"/>
      <c r="G14" s="414"/>
      <c r="H14" s="368"/>
      <c r="I14" s="105" t="s">
        <v>347</v>
      </c>
      <c r="J14" s="37"/>
      <c r="K14" s="37" t="s">
        <v>18</v>
      </c>
      <c r="L14" s="37" t="s">
        <v>18</v>
      </c>
      <c r="M14" s="37" t="s">
        <v>18</v>
      </c>
      <c r="N14" s="37" t="s">
        <v>18</v>
      </c>
      <c r="O14" s="37" t="s">
        <v>18</v>
      </c>
      <c r="P14" s="37" t="s">
        <v>18</v>
      </c>
      <c r="Q14" s="37"/>
      <c r="R14" s="37"/>
      <c r="S14" s="37"/>
      <c r="T14" s="37"/>
      <c r="U14" s="37"/>
      <c r="V14" s="71">
        <v>100</v>
      </c>
      <c r="W14" s="59" t="s">
        <v>464</v>
      </c>
      <c r="X14" s="432"/>
      <c r="Y14" s="429"/>
      <c r="Z14" s="119">
        <v>35</v>
      </c>
      <c r="AA14" s="241" t="s">
        <v>647</v>
      </c>
      <c r="AB14" s="438"/>
      <c r="AC14" s="224"/>
      <c r="AD14" s="71">
        <v>100</v>
      </c>
      <c r="AE14" s="259"/>
      <c r="AF14" s="429"/>
      <c r="AG14" s="255"/>
    </row>
    <row r="15" spans="2:33 16384:16384" s="10" customFormat="1" ht="96" customHeight="1" x14ac:dyDescent="0.2">
      <c r="B15" s="368"/>
      <c r="C15" s="376"/>
      <c r="D15" s="414"/>
      <c r="E15" s="413"/>
      <c r="F15" s="414"/>
      <c r="G15" s="414"/>
      <c r="H15" s="368"/>
      <c r="I15" s="105" t="s">
        <v>348</v>
      </c>
      <c r="J15" s="37"/>
      <c r="K15" s="37" t="s">
        <v>18</v>
      </c>
      <c r="L15" s="37" t="s">
        <v>18</v>
      </c>
      <c r="M15" s="37" t="s">
        <v>18</v>
      </c>
      <c r="N15" s="37" t="s">
        <v>18</v>
      </c>
      <c r="O15" s="37" t="s">
        <v>18</v>
      </c>
      <c r="P15" s="37" t="s">
        <v>18</v>
      </c>
      <c r="Q15" s="37"/>
      <c r="R15" s="37"/>
      <c r="S15" s="37"/>
      <c r="T15" s="37"/>
      <c r="U15" s="37"/>
      <c r="V15" s="71">
        <v>100</v>
      </c>
      <c r="W15" s="59" t="s">
        <v>465</v>
      </c>
      <c r="X15" s="432"/>
      <c r="Y15" s="429"/>
      <c r="Z15" s="119">
        <v>35</v>
      </c>
      <c r="AA15" s="241" t="s">
        <v>648</v>
      </c>
      <c r="AB15" s="438"/>
      <c r="AC15" s="224"/>
      <c r="AD15" s="71">
        <v>100</v>
      </c>
      <c r="AE15" s="259"/>
      <c r="AF15" s="429"/>
      <c r="AG15" s="255"/>
    </row>
    <row r="16" spans="2:33 16384:16384" s="10" customFormat="1" ht="65.25" customHeight="1" x14ac:dyDescent="0.2">
      <c r="B16" s="368"/>
      <c r="C16" s="376"/>
      <c r="D16" s="414"/>
      <c r="E16" s="413"/>
      <c r="F16" s="414"/>
      <c r="G16" s="414"/>
      <c r="H16" s="368"/>
      <c r="I16" s="105" t="s">
        <v>317</v>
      </c>
      <c r="J16" s="37"/>
      <c r="K16" s="37" t="s">
        <v>18</v>
      </c>
      <c r="L16" s="37" t="s">
        <v>18</v>
      </c>
      <c r="M16" s="37" t="s">
        <v>18</v>
      </c>
      <c r="N16" s="37" t="s">
        <v>18</v>
      </c>
      <c r="O16" s="37" t="s">
        <v>18</v>
      </c>
      <c r="P16" s="37" t="s">
        <v>18</v>
      </c>
      <c r="Q16" s="37"/>
      <c r="R16" s="37"/>
      <c r="S16" s="37"/>
      <c r="T16" s="37"/>
      <c r="U16" s="37"/>
      <c r="V16" s="71">
        <v>100</v>
      </c>
      <c r="W16" s="59" t="s">
        <v>466</v>
      </c>
      <c r="X16" s="432"/>
      <c r="Y16" s="430"/>
      <c r="Z16" s="119">
        <v>35</v>
      </c>
      <c r="AA16" s="59" t="s">
        <v>649</v>
      </c>
      <c r="AB16" s="439"/>
      <c r="AC16" s="225"/>
      <c r="AD16" s="71">
        <v>100</v>
      </c>
      <c r="AE16" s="62"/>
      <c r="AF16" s="429"/>
      <c r="AG16" s="256"/>
    </row>
    <row r="17" spans="2:33" s="10" customFormat="1" ht="119.25" customHeight="1" x14ac:dyDescent="0.2">
      <c r="B17" s="368"/>
      <c r="C17" s="376"/>
      <c r="D17" s="414"/>
      <c r="E17" s="413"/>
      <c r="F17" s="414"/>
      <c r="G17" s="414"/>
      <c r="H17" s="368"/>
      <c r="I17" s="105" t="s">
        <v>349</v>
      </c>
      <c r="J17" s="37"/>
      <c r="K17" s="37"/>
      <c r="L17" s="37"/>
      <c r="M17" s="37"/>
      <c r="N17" s="37"/>
      <c r="O17" s="37"/>
      <c r="P17" s="37" t="s">
        <v>18</v>
      </c>
      <c r="Q17" s="37"/>
      <c r="R17" s="37"/>
      <c r="S17" s="37"/>
      <c r="T17" s="37"/>
      <c r="U17" s="37"/>
      <c r="V17" s="71">
        <v>0</v>
      </c>
      <c r="W17" s="108"/>
      <c r="X17" s="433"/>
      <c r="Y17" s="62" t="s">
        <v>467</v>
      </c>
      <c r="Z17" s="119"/>
      <c r="AA17" s="119"/>
      <c r="AB17" s="71"/>
      <c r="AC17" s="62"/>
      <c r="AD17" s="71">
        <v>100</v>
      </c>
      <c r="AE17" s="70" t="s">
        <v>682</v>
      </c>
      <c r="AF17" s="430"/>
      <c r="AG17" s="62"/>
    </row>
    <row r="18" spans="2:33" s="10" customFormat="1" ht="51.75" hidden="1" customHeight="1" x14ac:dyDescent="0.2">
      <c r="B18" s="368" t="s">
        <v>113</v>
      </c>
      <c r="C18" s="376" t="s">
        <v>200</v>
      </c>
      <c r="D18" s="376" t="s">
        <v>321</v>
      </c>
      <c r="E18" s="413" t="s">
        <v>322</v>
      </c>
      <c r="F18" s="414" t="s">
        <v>324</v>
      </c>
      <c r="G18" s="414" t="s">
        <v>323</v>
      </c>
      <c r="H18" s="368" t="s">
        <v>350</v>
      </c>
      <c r="I18" s="32" t="s">
        <v>325</v>
      </c>
      <c r="J18" s="22"/>
      <c r="K18" s="22"/>
      <c r="L18" s="22"/>
      <c r="M18" s="22"/>
      <c r="N18" s="22"/>
      <c r="O18" s="22"/>
      <c r="P18" s="22"/>
      <c r="Q18" s="22"/>
      <c r="R18" s="22"/>
      <c r="S18" s="22"/>
      <c r="T18" s="22"/>
      <c r="U18" s="22"/>
      <c r="X18" s="35"/>
      <c r="AD18" s="35"/>
      <c r="AE18" s="1"/>
    </row>
    <row r="19" spans="2:33" s="10" customFormat="1" ht="51.75" hidden="1" customHeight="1" x14ac:dyDescent="0.2">
      <c r="B19" s="368"/>
      <c r="C19" s="376"/>
      <c r="D19" s="376"/>
      <c r="E19" s="413"/>
      <c r="F19" s="414"/>
      <c r="G19" s="414"/>
      <c r="H19" s="368"/>
      <c r="I19" s="25" t="s">
        <v>326</v>
      </c>
      <c r="J19" s="22"/>
      <c r="K19" s="22"/>
      <c r="L19" s="22"/>
      <c r="M19" s="22"/>
      <c r="N19" s="22"/>
      <c r="O19" s="22"/>
      <c r="P19" s="22"/>
      <c r="Q19" s="22"/>
      <c r="R19" s="22"/>
      <c r="S19" s="22"/>
      <c r="T19" s="22"/>
      <c r="U19" s="22"/>
      <c r="X19" s="35"/>
      <c r="AD19" s="35"/>
      <c r="AE19" s="1"/>
    </row>
    <row r="20" spans="2:33" s="10" customFormat="1" ht="51.75" hidden="1" customHeight="1" x14ac:dyDescent="0.2">
      <c r="B20" s="368"/>
      <c r="C20" s="376"/>
      <c r="D20" s="376"/>
      <c r="E20" s="413"/>
      <c r="F20" s="414"/>
      <c r="G20" s="414"/>
      <c r="H20" s="368"/>
      <c r="I20" s="25" t="s">
        <v>327</v>
      </c>
      <c r="J20" s="22"/>
      <c r="K20" s="22"/>
      <c r="L20" s="22"/>
      <c r="M20" s="22"/>
      <c r="N20" s="22"/>
      <c r="O20" s="22"/>
      <c r="P20" s="22"/>
      <c r="Q20" s="22"/>
      <c r="R20" s="22"/>
      <c r="S20" s="22"/>
      <c r="T20" s="22"/>
      <c r="U20" s="22"/>
      <c r="X20" s="35"/>
      <c r="AD20" s="35"/>
      <c r="AE20" s="1"/>
    </row>
    <row r="21" spans="2:33" s="10" customFormat="1" ht="51.75" hidden="1" customHeight="1" x14ac:dyDescent="0.2">
      <c r="B21" s="368"/>
      <c r="C21" s="376"/>
      <c r="D21" s="376"/>
      <c r="E21" s="413"/>
      <c r="F21" s="414"/>
      <c r="G21" s="414"/>
      <c r="H21" s="368"/>
      <c r="I21" s="25" t="s">
        <v>328</v>
      </c>
      <c r="J21" s="22"/>
      <c r="K21" s="22"/>
      <c r="L21" s="22"/>
      <c r="M21" s="22"/>
      <c r="N21" s="22"/>
      <c r="O21" s="22"/>
      <c r="P21" s="22"/>
      <c r="Q21" s="22"/>
      <c r="R21" s="22"/>
      <c r="S21" s="22"/>
      <c r="T21" s="22"/>
      <c r="U21" s="22"/>
      <c r="X21" s="35"/>
      <c r="AD21" s="35"/>
      <c r="AE21" s="1"/>
    </row>
    <row r="22" spans="2:33" s="10" customFormat="1" ht="51.75" hidden="1" customHeight="1" x14ac:dyDescent="0.2">
      <c r="B22" s="368"/>
      <c r="C22" s="376"/>
      <c r="D22" s="376"/>
      <c r="E22" s="413"/>
      <c r="F22" s="414"/>
      <c r="G22" s="414"/>
      <c r="H22" s="368"/>
      <c r="I22" s="25" t="s">
        <v>329</v>
      </c>
      <c r="J22" s="22"/>
      <c r="K22" s="22"/>
      <c r="L22" s="22"/>
      <c r="M22" s="22"/>
      <c r="N22" s="22"/>
      <c r="O22" s="22"/>
      <c r="P22" s="22"/>
      <c r="Q22" s="22"/>
      <c r="R22" s="22"/>
      <c r="S22" s="22"/>
      <c r="T22" s="22"/>
      <c r="U22" s="22"/>
      <c r="X22" s="35"/>
      <c r="AD22" s="35"/>
      <c r="AE22" s="1"/>
    </row>
    <row r="24" spans="2:33" x14ac:dyDescent="0.25">
      <c r="W24" s="128" t="s">
        <v>614</v>
      </c>
      <c r="X24" s="129">
        <v>0.41099999999999998</v>
      </c>
      <c r="AA24" s="128" t="s">
        <v>617</v>
      </c>
      <c r="AB24" s="129">
        <v>0.5</v>
      </c>
      <c r="AE24" s="128" t="s">
        <v>617</v>
      </c>
      <c r="AF24" s="129">
        <v>0.87</v>
      </c>
    </row>
    <row r="32" spans="2:33" ht="70.5" customHeight="1" x14ac:dyDescent="0.25"/>
    <row r="33" ht="48.75" customHeight="1" x14ac:dyDescent="0.25"/>
    <row r="37" ht="31.5" customHeight="1" x14ac:dyDescent="0.25"/>
  </sheetData>
  <autoFilter ref="A3:U22"/>
  <mergeCells count="43">
    <mergeCell ref="AF4:AF8"/>
    <mergeCell ref="AF9:AF12"/>
    <mergeCell ref="AD2:AG2"/>
    <mergeCell ref="AB4:AB8"/>
    <mergeCell ref="AB13:AB16"/>
    <mergeCell ref="AB9:AB12"/>
    <mergeCell ref="AF13:AF17"/>
    <mergeCell ref="F13:F17"/>
    <mergeCell ref="Y10:Y12"/>
    <mergeCell ref="Y13:Y16"/>
    <mergeCell ref="C18:C22"/>
    <mergeCell ref="D18:D22"/>
    <mergeCell ref="E18:E22"/>
    <mergeCell ref="F18:F22"/>
    <mergeCell ref="X9:X12"/>
    <mergeCell ref="G18:G22"/>
    <mergeCell ref="H9:H12"/>
    <mergeCell ref="G13:G17"/>
    <mergeCell ref="H13:H17"/>
    <mergeCell ref="G9:G12"/>
    <mergeCell ref="X13:X17"/>
    <mergeCell ref="H18:H22"/>
    <mergeCell ref="F9:F12"/>
    <mergeCell ref="B18:B22"/>
    <mergeCell ref="B9:B12"/>
    <mergeCell ref="C9:C12"/>
    <mergeCell ref="D9:D12"/>
    <mergeCell ref="E9:E12"/>
    <mergeCell ref="B13:B17"/>
    <mergeCell ref="C13:C17"/>
    <mergeCell ref="D13:D17"/>
    <mergeCell ref="E13:E17"/>
    <mergeCell ref="J2:U2"/>
    <mergeCell ref="V2:Y2"/>
    <mergeCell ref="B4:B8"/>
    <mergeCell ref="C4:C8"/>
    <mergeCell ref="D4:D8"/>
    <mergeCell ref="E4:E8"/>
    <mergeCell ref="F4:F8"/>
    <mergeCell ref="G4:G8"/>
    <mergeCell ref="H4:H8"/>
    <mergeCell ref="X4:X8"/>
    <mergeCell ref="Y5:Y8"/>
  </mergeCells>
  <pageMargins left="0.31496062992125984" right="0.31496062992125984" top="0.35433070866141736" bottom="0.35433070866141736" header="0.31496062992125984" footer="0.31496062992125984"/>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23"/>
  <sheetViews>
    <sheetView zoomScale="73" zoomScaleNormal="73" workbookViewId="0">
      <pane xSplit="1" ySplit="3" topLeftCell="Q5" activePane="bottomRight" state="frozen"/>
      <selection pane="topRight" activeCell="B1" sqref="B1"/>
      <selection pane="bottomLeft" activeCell="A4" sqref="A4"/>
      <selection pane="bottomRight" activeCell="AE9" sqref="AE9:AE11"/>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51.42578125" customWidth="1"/>
    <col min="24" max="24" width="24.5703125" customWidth="1"/>
    <col min="25" max="25" width="16.28515625" customWidth="1"/>
    <col min="26" max="26" width="36.5703125" customWidth="1"/>
    <col min="27" max="27" width="18.42578125" customWidth="1"/>
    <col min="28" max="28" width="21.5703125" customWidth="1"/>
    <col min="30" max="30" width="55.42578125" customWidth="1"/>
  </cols>
  <sheetData>
    <row r="1" spans="1:32" ht="105.75" customHeight="1" x14ac:dyDescent="0.25"/>
    <row r="2" spans="1:32" ht="37.5" customHeight="1" thickBot="1" x14ac:dyDescent="0.3">
      <c r="B2" s="1"/>
      <c r="C2" s="35"/>
      <c r="D2" s="2"/>
      <c r="E2" s="2"/>
      <c r="F2" s="2"/>
      <c r="G2" s="2"/>
      <c r="H2" s="2"/>
      <c r="I2" s="18"/>
      <c r="J2" s="419" t="s">
        <v>0</v>
      </c>
      <c r="K2" s="419"/>
      <c r="L2" s="419"/>
      <c r="M2" s="419"/>
      <c r="N2" s="419"/>
      <c r="O2" s="419"/>
      <c r="P2" s="419"/>
      <c r="Q2" s="419"/>
      <c r="R2" s="419"/>
      <c r="S2" s="419"/>
      <c r="T2" s="419"/>
      <c r="U2" s="419"/>
      <c r="V2" s="420" t="s">
        <v>357</v>
      </c>
      <c r="W2" s="420"/>
      <c r="X2" s="420"/>
      <c r="Y2" s="420" t="s">
        <v>571</v>
      </c>
      <c r="Z2" s="420"/>
      <c r="AA2" s="420"/>
      <c r="AB2" s="420"/>
      <c r="AC2" s="420" t="s">
        <v>696</v>
      </c>
      <c r="AD2" s="420"/>
      <c r="AE2" s="420"/>
      <c r="AF2" s="420"/>
    </row>
    <row r="3" spans="1:32"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49" t="s">
        <v>358</v>
      </c>
      <c r="W3" s="49" t="s">
        <v>359</v>
      </c>
      <c r="X3" s="49" t="s">
        <v>360</v>
      </c>
      <c r="Y3" s="113" t="s">
        <v>367</v>
      </c>
      <c r="Z3" s="49" t="s">
        <v>359</v>
      </c>
      <c r="AA3" s="113" t="s">
        <v>366</v>
      </c>
      <c r="AB3" s="49" t="s">
        <v>362</v>
      </c>
      <c r="AC3" s="113" t="s">
        <v>367</v>
      </c>
      <c r="AD3" s="49" t="s">
        <v>359</v>
      </c>
      <c r="AE3" s="113" t="s">
        <v>366</v>
      </c>
      <c r="AF3" s="49" t="s">
        <v>362</v>
      </c>
    </row>
    <row r="4" spans="1:32" ht="75" customHeight="1" x14ac:dyDescent="0.25">
      <c r="B4" s="371" t="s">
        <v>100</v>
      </c>
      <c r="C4" s="373" t="s">
        <v>200</v>
      </c>
      <c r="D4" s="373" t="s">
        <v>165</v>
      </c>
      <c r="E4" s="374">
        <v>1</v>
      </c>
      <c r="F4" s="373" t="s">
        <v>205</v>
      </c>
      <c r="G4" s="373" t="s">
        <v>164</v>
      </c>
      <c r="H4" s="368" t="s">
        <v>106</v>
      </c>
      <c r="I4" s="25" t="s">
        <v>163</v>
      </c>
      <c r="J4" s="22"/>
      <c r="K4" s="22"/>
      <c r="L4" s="22"/>
      <c r="M4" s="22"/>
      <c r="N4" s="22"/>
      <c r="O4" s="22"/>
      <c r="P4" s="22"/>
      <c r="Q4" s="22"/>
      <c r="R4" s="22"/>
      <c r="S4" s="22"/>
      <c r="T4" s="22"/>
      <c r="U4" s="22" t="s">
        <v>18</v>
      </c>
      <c r="V4" s="120"/>
      <c r="W4" s="181" t="s">
        <v>546</v>
      </c>
      <c r="X4" s="443" t="s">
        <v>550</v>
      </c>
      <c r="Y4" s="69">
        <v>1</v>
      </c>
      <c r="Z4" s="58" t="s">
        <v>546</v>
      </c>
      <c r="AA4" s="440">
        <v>0.45</v>
      </c>
      <c r="AB4" s="443"/>
      <c r="AC4" s="69">
        <v>1</v>
      </c>
      <c r="AD4" s="58" t="s">
        <v>546</v>
      </c>
      <c r="AE4" s="440">
        <v>0.62</v>
      </c>
      <c r="AF4" s="443"/>
    </row>
    <row r="5" spans="1:32" ht="78" customHeight="1" x14ac:dyDescent="0.25">
      <c r="B5" s="371"/>
      <c r="C5" s="373"/>
      <c r="D5" s="373"/>
      <c r="E5" s="373"/>
      <c r="F5" s="373"/>
      <c r="G5" s="373"/>
      <c r="H5" s="368"/>
      <c r="I5" s="25" t="s">
        <v>204</v>
      </c>
      <c r="J5" s="22"/>
      <c r="K5" s="22"/>
      <c r="L5" s="22"/>
      <c r="M5" s="22"/>
      <c r="N5" s="22"/>
      <c r="O5" s="22"/>
      <c r="P5" s="22"/>
      <c r="Q5" s="22"/>
      <c r="R5" s="22"/>
      <c r="S5" s="22"/>
      <c r="T5" s="22"/>
      <c r="U5" s="22" t="s">
        <v>18</v>
      </c>
      <c r="V5" s="120"/>
      <c r="W5" s="181" t="s">
        <v>547</v>
      </c>
      <c r="X5" s="444"/>
      <c r="Y5" s="69">
        <v>0.6</v>
      </c>
      <c r="Z5" s="58" t="s">
        <v>572</v>
      </c>
      <c r="AA5" s="441"/>
      <c r="AB5" s="444"/>
      <c r="AC5" s="69">
        <v>0.65</v>
      </c>
      <c r="AD5" s="58" t="s">
        <v>770</v>
      </c>
      <c r="AE5" s="441"/>
      <c r="AF5" s="444"/>
    </row>
    <row r="6" spans="1:32" ht="63.75" customHeight="1" x14ac:dyDescent="0.25">
      <c r="B6" s="371"/>
      <c r="C6" s="373"/>
      <c r="D6" s="373"/>
      <c r="E6" s="373"/>
      <c r="F6" s="373"/>
      <c r="G6" s="373"/>
      <c r="H6" s="368"/>
      <c r="I6" s="25" t="s">
        <v>162</v>
      </c>
      <c r="J6" s="22"/>
      <c r="K6" s="22"/>
      <c r="L6" s="22"/>
      <c r="M6" s="22"/>
      <c r="N6" s="22"/>
      <c r="O6" s="22"/>
      <c r="P6" s="22"/>
      <c r="Q6" s="22"/>
      <c r="R6" s="22"/>
      <c r="S6" s="22"/>
      <c r="T6" s="22"/>
      <c r="U6" s="22" t="s">
        <v>18</v>
      </c>
      <c r="V6" s="120"/>
      <c r="W6" s="181"/>
      <c r="X6" s="444"/>
      <c r="Y6" s="69">
        <v>0.2</v>
      </c>
      <c r="Z6" s="58" t="s">
        <v>573</v>
      </c>
      <c r="AA6" s="441"/>
      <c r="AB6" s="444"/>
      <c r="AC6" s="69">
        <v>0.2</v>
      </c>
      <c r="AD6" s="58" t="s">
        <v>771</v>
      </c>
      <c r="AE6" s="441"/>
      <c r="AF6" s="444"/>
    </row>
    <row r="7" spans="1:32" ht="51" customHeight="1" x14ac:dyDescent="0.25">
      <c r="B7" s="371"/>
      <c r="C7" s="373"/>
      <c r="D7" s="373"/>
      <c r="E7" s="373"/>
      <c r="F7" s="373"/>
      <c r="G7" s="373"/>
      <c r="H7" s="368"/>
      <c r="I7" s="25" t="s">
        <v>161</v>
      </c>
      <c r="J7" s="22"/>
      <c r="K7" s="22"/>
      <c r="L7" s="22"/>
      <c r="M7" s="22"/>
      <c r="N7" s="22"/>
      <c r="O7" s="22"/>
      <c r="P7" s="22"/>
      <c r="Q7" s="22"/>
      <c r="R7" s="22"/>
      <c r="S7" s="22"/>
      <c r="T7" s="22"/>
      <c r="U7" s="22" t="s">
        <v>18</v>
      </c>
      <c r="V7" s="120"/>
      <c r="W7" s="181"/>
      <c r="X7" s="444"/>
      <c r="Y7" s="69">
        <v>0</v>
      </c>
      <c r="Z7" s="58" t="s">
        <v>574</v>
      </c>
      <c r="AA7" s="442"/>
      <c r="AB7" s="445"/>
      <c r="AC7" s="69" t="s">
        <v>370</v>
      </c>
      <c r="AD7" s="58" t="s">
        <v>574</v>
      </c>
      <c r="AE7" s="442"/>
      <c r="AF7" s="445"/>
    </row>
    <row r="8" spans="1:32" ht="58.5" customHeight="1" x14ac:dyDescent="0.25">
      <c r="B8" s="371"/>
      <c r="C8" s="52" t="s">
        <v>200</v>
      </c>
      <c r="D8" s="52" t="s">
        <v>206</v>
      </c>
      <c r="E8" s="53"/>
      <c r="F8" s="52" t="s">
        <v>160</v>
      </c>
      <c r="G8" s="54" t="s">
        <v>159</v>
      </c>
      <c r="H8" s="50" t="s">
        <v>255</v>
      </c>
      <c r="I8" s="25" t="s">
        <v>158</v>
      </c>
      <c r="J8" s="22"/>
      <c r="K8" s="22"/>
      <c r="L8" s="22"/>
      <c r="M8" s="22"/>
      <c r="N8" s="22"/>
      <c r="O8" s="22"/>
      <c r="P8" s="22"/>
      <c r="Q8" s="22"/>
      <c r="R8" s="22"/>
      <c r="S8" s="22"/>
      <c r="T8" s="22"/>
      <c r="U8" s="22" t="s">
        <v>18</v>
      </c>
      <c r="V8" s="69">
        <v>0.06</v>
      </c>
      <c r="W8" s="57" t="s">
        <v>548</v>
      </c>
      <c r="X8" s="445"/>
      <c r="Y8" s="69">
        <v>0.29959999999999998</v>
      </c>
      <c r="Z8" s="58" t="s">
        <v>575</v>
      </c>
      <c r="AA8" s="69">
        <v>0.3</v>
      </c>
      <c r="AB8" s="120"/>
      <c r="AC8" s="69">
        <v>0.35</v>
      </c>
      <c r="AD8" s="58" t="s">
        <v>772</v>
      </c>
      <c r="AE8" s="69" t="s">
        <v>370</v>
      </c>
      <c r="AF8" s="120"/>
    </row>
    <row r="9" spans="1:32" s="10" customFormat="1" ht="54.75" customHeight="1" x14ac:dyDescent="0.2">
      <c r="A9" s="14"/>
      <c r="B9" s="368" t="s">
        <v>113</v>
      </c>
      <c r="C9" s="376" t="s">
        <v>200</v>
      </c>
      <c r="D9" s="377" t="s">
        <v>320</v>
      </c>
      <c r="E9" s="383"/>
      <c r="F9" s="377" t="s">
        <v>351</v>
      </c>
      <c r="G9" s="377" t="s">
        <v>152</v>
      </c>
      <c r="H9" s="368" t="s">
        <v>256</v>
      </c>
      <c r="I9" s="25" t="s">
        <v>153</v>
      </c>
      <c r="J9" s="22"/>
      <c r="K9" s="22"/>
      <c r="L9" s="22"/>
      <c r="M9" s="22"/>
      <c r="N9" s="22"/>
      <c r="O9" s="22" t="s">
        <v>18</v>
      </c>
      <c r="P9" s="22"/>
      <c r="Q9" s="22"/>
      <c r="R9" s="22"/>
      <c r="S9" s="22"/>
      <c r="T9" s="22"/>
      <c r="U9" s="22"/>
      <c r="V9" s="119"/>
      <c r="W9" s="119"/>
      <c r="X9" s="119"/>
      <c r="Y9" s="69">
        <v>0.5</v>
      </c>
      <c r="Z9" s="58" t="s">
        <v>576</v>
      </c>
      <c r="AA9" s="440">
        <v>0.6</v>
      </c>
      <c r="AB9" s="443"/>
      <c r="AC9" s="69">
        <v>0.75</v>
      </c>
      <c r="AD9" s="58" t="s">
        <v>773</v>
      </c>
      <c r="AE9" s="440">
        <v>0.66</v>
      </c>
      <c r="AF9" s="443"/>
    </row>
    <row r="10" spans="1:32" s="10" customFormat="1" ht="96" customHeight="1" x14ac:dyDescent="0.2">
      <c r="A10" s="14"/>
      <c r="B10" s="368"/>
      <c r="C10" s="376"/>
      <c r="D10" s="377"/>
      <c r="E10" s="383"/>
      <c r="F10" s="377"/>
      <c r="G10" s="377"/>
      <c r="H10" s="368"/>
      <c r="I10" s="25" t="s">
        <v>154</v>
      </c>
      <c r="J10" s="22"/>
      <c r="K10" s="22"/>
      <c r="L10" s="22"/>
      <c r="M10" s="22"/>
      <c r="N10" s="22"/>
      <c r="O10" s="22" t="s">
        <v>18</v>
      </c>
      <c r="P10" s="22"/>
      <c r="Q10" s="22"/>
      <c r="R10" s="22"/>
      <c r="S10" s="22"/>
      <c r="T10" s="22"/>
      <c r="U10" s="22"/>
      <c r="V10" s="119"/>
      <c r="W10" s="119"/>
      <c r="X10" s="119"/>
      <c r="Y10" s="69">
        <v>0.5</v>
      </c>
      <c r="Z10" s="58" t="s">
        <v>577</v>
      </c>
      <c r="AA10" s="441"/>
      <c r="AB10" s="444"/>
      <c r="AC10" s="69">
        <v>0.75</v>
      </c>
      <c r="AD10" s="58" t="s">
        <v>774</v>
      </c>
      <c r="AE10" s="441"/>
      <c r="AF10" s="444"/>
    </row>
    <row r="11" spans="1:32" s="10" customFormat="1" ht="108" customHeight="1" x14ac:dyDescent="0.2">
      <c r="A11" s="14"/>
      <c r="B11" s="368"/>
      <c r="C11" s="376"/>
      <c r="D11" s="377"/>
      <c r="E11" s="383"/>
      <c r="F11" s="377"/>
      <c r="G11" s="377"/>
      <c r="H11" s="368"/>
      <c r="I11" s="25" t="s">
        <v>155</v>
      </c>
      <c r="J11" s="22"/>
      <c r="K11" s="22" t="s">
        <v>18</v>
      </c>
      <c r="L11" s="22"/>
      <c r="M11" s="22" t="s">
        <v>18</v>
      </c>
      <c r="N11" s="22"/>
      <c r="O11" s="22" t="s">
        <v>18</v>
      </c>
      <c r="P11" s="22"/>
      <c r="Q11" s="22" t="s">
        <v>18</v>
      </c>
      <c r="R11" s="22"/>
      <c r="S11" s="22" t="s">
        <v>18</v>
      </c>
      <c r="T11" s="22"/>
      <c r="U11" s="22" t="s">
        <v>18</v>
      </c>
      <c r="V11" s="69">
        <v>0.63</v>
      </c>
      <c r="W11" s="181" t="s">
        <v>549</v>
      </c>
      <c r="X11" s="119"/>
      <c r="Y11" s="69">
        <v>0.79</v>
      </c>
      <c r="Z11" s="58" t="s">
        <v>578</v>
      </c>
      <c r="AA11" s="442"/>
      <c r="AB11" s="444"/>
      <c r="AC11" s="69">
        <v>0.49</v>
      </c>
      <c r="AD11" s="58" t="s">
        <v>775</v>
      </c>
      <c r="AE11" s="442"/>
      <c r="AF11" s="444"/>
    </row>
    <row r="13" spans="1:32" ht="47.25" x14ac:dyDescent="0.25">
      <c r="W13" s="249" t="s">
        <v>614</v>
      </c>
      <c r="X13" s="129">
        <v>0.25</v>
      </c>
      <c r="Z13" s="248" t="s">
        <v>618</v>
      </c>
      <c r="AA13" s="129">
        <v>0.52</v>
      </c>
      <c r="AD13" s="248" t="s">
        <v>722</v>
      </c>
      <c r="AE13" s="129">
        <v>0.64</v>
      </c>
    </row>
    <row r="18" ht="70.5" customHeight="1" x14ac:dyDescent="0.25"/>
    <row r="19" ht="48.75" customHeight="1" x14ac:dyDescent="0.25"/>
    <row r="23" ht="31.5" customHeight="1" x14ac:dyDescent="0.25"/>
  </sheetData>
  <autoFilter ref="A3:U8"/>
  <mergeCells count="27">
    <mergeCell ref="B9:B11"/>
    <mergeCell ref="C9:C11"/>
    <mergeCell ref="D9:D11"/>
    <mergeCell ref="E9:E11"/>
    <mergeCell ref="F9:F11"/>
    <mergeCell ref="Y2:AB2"/>
    <mergeCell ref="B4:B8"/>
    <mergeCell ref="C4:C7"/>
    <mergeCell ref="D4:D7"/>
    <mergeCell ref="E4:E7"/>
    <mergeCell ref="F4:F7"/>
    <mergeCell ref="J2:U2"/>
    <mergeCell ref="V2:X2"/>
    <mergeCell ref="AA4:AA7"/>
    <mergeCell ref="AB4:AB7"/>
    <mergeCell ref="AA9:AA11"/>
    <mergeCell ref="AB9:AB11"/>
    <mergeCell ref="G9:G11"/>
    <mergeCell ref="H9:H11"/>
    <mergeCell ref="G4:G7"/>
    <mergeCell ref="H4:H7"/>
    <mergeCell ref="X4:X8"/>
    <mergeCell ref="AC2:AF2"/>
    <mergeCell ref="AE4:AE7"/>
    <mergeCell ref="AF4:AF7"/>
    <mergeCell ref="AE9:AE11"/>
    <mergeCell ref="AF9:AF11"/>
  </mergeCells>
  <pageMargins left="0.7" right="0.7" top="0.75" bottom="0.75" header="0.3" footer="0.3"/>
  <pageSetup scale="1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AG22"/>
  <sheetViews>
    <sheetView zoomScale="73" zoomScaleNormal="73" workbookViewId="0">
      <pane xSplit="1" ySplit="3" topLeftCell="Z4" activePane="bottomRight" state="frozen"/>
      <selection pane="topRight" activeCell="B1" sqref="B1"/>
      <selection pane="bottomLeft" activeCell="A4" sqref="A4"/>
      <selection pane="bottomRight" activeCell="AE15" sqref="AE15"/>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54.5703125" customWidth="1"/>
    <col min="24" max="24" width="24.5703125" customWidth="1"/>
    <col min="25" max="25" width="29.5703125" customWidth="1"/>
    <col min="26" max="26" width="36.42578125" customWidth="1"/>
    <col min="27" max="27" width="55.85546875" customWidth="1"/>
    <col min="28" max="28" width="16.7109375" customWidth="1"/>
    <col min="29" max="29" width="34.28515625" customWidth="1"/>
    <col min="31" max="31" width="31.42578125" customWidth="1"/>
    <col min="33" max="33" width="28.85546875" customWidth="1"/>
  </cols>
  <sheetData>
    <row r="1" spans="2:33" ht="105.75" customHeight="1" thickBot="1" x14ac:dyDescent="0.3"/>
    <row r="2" spans="2:33" ht="37.5" customHeight="1" thickBot="1" x14ac:dyDescent="0.3">
      <c r="B2" s="1"/>
      <c r="C2" s="35"/>
      <c r="D2" s="2"/>
      <c r="E2" s="2"/>
      <c r="F2" s="2"/>
      <c r="G2" s="2"/>
      <c r="H2" s="2"/>
      <c r="I2" s="18"/>
      <c r="J2" s="419" t="s">
        <v>0</v>
      </c>
      <c r="K2" s="419"/>
      <c r="L2" s="419"/>
      <c r="M2" s="419"/>
      <c r="N2" s="419"/>
      <c r="O2" s="419"/>
      <c r="P2" s="419"/>
      <c r="Q2" s="419"/>
      <c r="R2" s="419"/>
      <c r="S2" s="419"/>
      <c r="T2" s="419"/>
      <c r="U2" s="419"/>
      <c r="V2" s="449" t="s">
        <v>357</v>
      </c>
      <c r="W2" s="450"/>
      <c r="X2" s="450"/>
      <c r="Y2" s="451"/>
      <c r="Z2" s="446" t="s">
        <v>579</v>
      </c>
      <c r="AA2" s="446"/>
      <c r="AB2" s="446"/>
      <c r="AC2" s="447"/>
      <c r="AD2" s="446" t="s">
        <v>724</v>
      </c>
      <c r="AE2" s="446"/>
      <c r="AF2" s="446"/>
      <c r="AG2" s="447"/>
    </row>
    <row r="3" spans="2:33" s="10" customFormat="1" ht="75.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218" t="s">
        <v>358</v>
      </c>
      <c r="W3" s="218" t="s">
        <v>359</v>
      </c>
      <c r="X3" s="219" t="s">
        <v>366</v>
      </c>
      <c r="Y3" s="220" t="s">
        <v>362</v>
      </c>
      <c r="Z3" s="16" t="s">
        <v>580</v>
      </c>
      <c r="AA3" s="16" t="s">
        <v>359</v>
      </c>
      <c r="AB3" s="219" t="s">
        <v>366</v>
      </c>
      <c r="AC3" s="220" t="s">
        <v>362</v>
      </c>
      <c r="AD3" s="16" t="s">
        <v>580</v>
      </c>
      <c r="AE3" s="16" t="s">
        <v>359</v>
      </c>
      <c r="AF3" s="219" t="s">
        <v>366</v>
      </c>
      <c r="AG3" s="220" t="s">
        <v>362</v>
      </c>
    </row>
    <row r="4" spans="2:33" ht="54.75" customHeight="1" thickBot="1" x14ac:dyDescent="0.3">
      <c r="B4" s="371" t="s">
        <v>111</v>
      </c>
      <c r="C4" s="373" t="s">
        <v>200</v>
      </c>
      <c r="D4" s="373" t="s">
        <v>241</v>
      </c>
      <c r="E4" s="402" t="s">
        <v>242</v>
      </c>
      <c r="F4" s="373" t="s">
        <v>45</v>
      </c>
      <c r="G4" s="373" t="s">
        <v>243</v>
      </c>
      <c r="H4" s="368" t="s">
        <v>33</v>
      </c>
      <c r="I4" s="30" t="s">
        <v>244</v>
      </c>
      <c r="J4" s="22" t="s">
        <v>19</v>
      </c>
      <c r="K4" s="22" t="s">
        <v>19</v>
      </c>
      <c r="L4" s="22" t="s">
        <v>19</v>
      </c>
      <c r="M4" s="22" t="s">
        <v>19</v>
      </c>
      <c r="N4" s="22" t="s">
        <v>19</v>
      </c>
      <c r="O4" s="22" t="s">
        <v>19</v>
      </c>
      <c r="P4" s="22" t="s">
        <v>19</v>
      </c>
      <c r="Q4" s="22" t="s">
        <v>19</v>
      </c>
      <c r="R4" s="22" t="s">
        <v>19</v>
      </c>
      <c r="S4" s="22" t="s">
        <v>19</v>
      </c>
      <c r="T4" s="22" t="s">
        <v>19</v>
      </c>
      <c r="U4" s="22" t="s">
        <v>19</v>
      </c>
      <c r="V4" s="109">
        <v>1</v>
      </c>
      <c r="W4" s="110" t="s">
        <v>475</v>
      </c>
      <c r="X4" s="146">
        <v>0.25</v>
      </c>
      <c r="Y4" s="448" t="s">
        <v>479</v>
      </c>
      <c r="Z4" s="146">
        <v>1</v>
      </c>
      <c r="AA4" s="221" t="s">
        <v>581</v>
      </c>
      <c r="AB4" s="146">
        <v>1</v>
      </c>
      <c r="AC4" s="448" t="s">
        <v>479</v>
      </c>
      <c r="AD4" s="146">
        <v>1</v>
      </c>
      <c r="AE4" s="452" t="s">
        <v>769</v>
      </c>
      <c r="AF4" s="455">
        <v>1</v>
      </c>
      <c r="AG4" s="448"/>
    </row>
    <row r="5" spans="2:33" ht="67.5" customHeight="1" thickBot="1" x14ac:dyDescent="0.3">
      <c r="B5" s="371"/>
      <c r="C5" s="373"/>
      <c r="D5" s="373"/>
      <c r="E5" s="402"/>
      <c r="F5" s="373"/>
      <c r="G5" s="373"/>
      <c r="H5" s="368"/>
      <c r="I5" s="25" t="s">
        <v>245</v>
      </c>
      <c r="J5" s="22" t="s">
        <v>19</v>
      </c>
      <c r="K5" s="22" t="s">
        <v>19</v>
      </c>
      <c r="L5" s="22" t="s">
        <v>19</v>
      </c>
      <c r="M5" s="22" t="s">
        <v>19</v>
      </c>
      <c r="N5" s="22" t="s">
        <v>19</v>
      </c>
      <c r="O5" s="22" t="s">
        <v>19</v>
      </c>
      <c r="P5" s="22" t="s">
        <v>19</v>
      </c>
      <c r="Q5" s="22" t="s">
        <v>19</v>
      </c>
      <c r="R5" s="22" t="s">
        <v>19</v>
      </c>
      <c r="S5" s="22" t="s">
        <v>19</v>
      </c>
      <c r="T5" s="22" t="s">
        <v>19</v>
      </c>
      <c r="U5" s="22" t="s">
        <v>19</v>
      </c>
      <c r="V5" s="109">
        <v>1</v>
      </c>
      <c r="W5" s="111" t="s">
        <v>476</v>
      </c>
      <c r="X5" s="146">
        <v>0.5</v>
      </c>
      <c r="Y5" s="448"/>
      <c r="Z5" s="146">
        <v>1</v>
      </c>
      <c r="AA5" s="221" t="s">
        <v>582</v>
      </c>
      <c r="AB5" s="146">
        <v>0.5</v>
      </c>
      <c r="AC5" s="448"/>
      <c r="AD5" s="146">
        <v>1</v>
      </c>
      <c r="AE5" s="453"/>
      <c r="AF5" s="456"/>
      <c r="AG5" s="448"/>
    </row>
    <row r="6" spans="2:33" ht="31.5" customHeight="1" thickBot="1" x14ac:dyDescent="0.3">
      <c r="B6" s="371"/>
      <c r="C6" s="373"/>
      <c r="D6" s="373"/>
      <c r="E6" s="402"/>
      <c r="F6" s="373"/>
      <c r="G6" s="373"/>
      <c r="H6" s="368"/>
      <c r="I6" s="25" t="s">
        <v>60</v>
      </c>
      <c r="J6" s="22" t="s">
        <v>19</v>
      </c>
      <c r="K6" s="22" t="s">
        <v>19</v>
      </c>
      <c r="L6" s="22" t="s">
        <v>19</v>
      </c>
      <c r="M6" s="22" t="s">
        <v>19</v>
      </c>
      <c r="N6" s="22" t="s">
        <v>19</v>
      </c>
      <c r="O6" s="22" t="s">
        <v>19</v>
      </c>
      <c r="P6" s="22" t="s">
        <v>19</v>
      </c>
      <c r="Q6" s="22" t="s">
        <v>19</v>
      </c>
      <c r="R6" s="22" t="s">
        <v>19</v>
      </c>
      <c r="S6" s="22" t="s">
        <v>19</v>
      </c>
      <c r="T6" s="22" t="s">
        <v>19</v>
      </c>
      <c r="U6" s="22" t="s">
        <v>19</v>
      </c>
      <c r="V6" s="109">
        <v>1</v>
      </c>
      <c r="W6" s="112" t="s">
        <v>477</v>
      </c>
      <c r="X6" s="146">
        <v>0.25</v>
      </c>
      <c r="Y6" s="448"/>
      <c r="Z6" s="146">
        <v>1</v>
      </c>
      <c r="AA6" s="222" t="s">
        <v>583</v>
      </c>
      <c r="AB6" s="146">
        <v>0.5</v>
      </c>
      <c r="AC6" s="448"/>
      <c r="AD6" s="146">
        <v>1</v>
      </c>
      <c r="AE6" s="453"/>
      <c r="AF6" s="456"/>
      <c r="AG6" s="448"/>
    </row>
    <row r="7" spans="2:33" ht="50.25" customHeight="1" thickBot="1" x14ac:dyDescent="0.3">
      <c r="B7" s="371"/>
      <c r="C7" s="373"/>
      <c r="D7" s="373"/>
      <c r="E7" s="402"/>
      <c r="F7" s="373"/>
      <c r="G7" s="373"/>
      <c r="H7" s="368"/>
      <c r="I7" s="30" t="s">
        <v>246</v>
      </c>
      <c r="J7" s="22" t="s">
        <v>19</v>
      </c>
      <c r="K7" s="22" t="s">
        <v>19</v>
      </c>
      <c r="L7" s="22" t="s">
        <v>19</v>
      </c>
      <c r="M7" s="22" t="s">
        <v>19</v>
      </c>
      <c r="N7" s="22" t="s">
        <v>19</v>
      </c>
      <c r="O7" s="22" t="s">
        <v>19</v>
      </c>
      <c r="P7" s="22" t="s">
        <v>19</v>
      </c>
      <c r="Q7" s="22" t="s">
        <v>19</v>
      </c>
      <c r="R7" s="22" t="s">
        <v>19</v>
      </c>
      <c r="S7" s="22" t="s">
        <v>19</v>
      </c>
      <c r="T7" s="22" t="s">
        <v>19</v>
      </c>
      <c r="U7" s="22" t="s">
        <v>19</v>
      </c>
      <c r="V7" s="109">
        <v>1</v>
      </c>
      <c r="W7" s="112" t="s">
        <v>478</v>
      </c>
      <c r="X7" s="146">
        <v>0.25</v>
      </c>
      <c r="Y7" s="448"/>
      <c r="Z7" s="146">
        <v>1</v>
      </c>
      <c r="AA7" s="222" t="s">
        <v>584</v>
      </c>
      <c r="AB7" s="146">
        <v>0.5</v>
      </c>
      <c r="AC7" s="448"/>
      <c r="AD7" s="146">
        <v>1</v>
      </c>
      <c r="AE7" s="454"/>
      <c r="AF7" s="457"/>
      <c r="AG7" s="448"/>
    </row>
    <row r="8" spans="2:33" x14ac:dyDescent="0.25">
      <c r="X8" s="121"/>
      <c r="AA8" s="121"/>
      <c r="AE8" s="121"/>
    </row>
    <row r="9" spans="2:33" x14ac:dyDescent="0.25">
      <c r="W9" s="135" t="s">
        <v>614</v>
      </c>
      <c r="X9" s="147">
        <v>0.31</v>
      </c>
      <c r="AA9" s="135" t="s">
        <v>617</v>
      </c>
      <c r="AB9" s="147">
        <v>0.63</v>
      </c>
      <c r="AE9" s="135" t="s">
        <v>723</v>
      </c>
      <c r="AF9" s="147">
        <v>1</v>
      </c>
    </row>
    <row r="17" ht="70.5" customHeight="1" x14ac:dyDescent="0.25"/>
    <row r="18" ht="48.75" customHeight="1" x14ac:dyDescent="0.25"/>
    <row r="22" ht="31.5" customHeight="1" x14ac:dyDescent="0.25"/>
  </sheetData>
  <protectedRanges>
    <protectedRange sqref="J4:L7" name="Rango1_2"/>
    <protectedRange sqref="M4:O7" name="Rango1_3"/>
    <protectedRange sqref="P4:R7" name="Rango1_4"/>
    <protectedRange sqref="S4:U7" name="Rango1_5"/>
  </protectedRanges>
  <autoFilter ref="A3:U7"/>
  <mergeCells count="16">
    <mergeCell ref="B4:B7"/>
    <mergeCell ref="C4:C7"/>
    <mergeCell ref="D4:D7"/>
    <mergeCell ref="E4:E7"/>
    <mergeCell ref="F4:F7"/>
    <mergeCell ref="AD2:AG2"/>
    <mergeCell ref="AG4:AG7"/>
    <mergeCell ref="Z2:AC2"/>
    <mergeCell ref="AC4:AC7"/>
    <mergeCell ref="G4:G7"/>
    <mergeCell ref="H4:H7"/>
    <mergeCell ref="J2:U2"/>
    <mergeCell ref="V2:Y2"/>
    <mergeCell ref="Y4:Y7"/>
    <mergeCell ref="AE4:AE7"/>
    <mergeCell ref="AF4:AF7"/>
  </mergeCells>
  <pageMargins left="0.7" right="0.7" top="0.75" bottom="0.75" header="0.3" footer="0.3"/>
  <pageSetup scale="1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AG29"/>
  <sheetViews>
    <sheetView zoomScale="73" zoomScaleNormal="73" workbookViewId="0">
      <pane xSplit="1" ySplit="3" topLeftCell="V4" activePane="bottomRight" state="frozen"/>
      <selection activeCell="H18" sqref="H18:H22"/>
      <selection pane="topRight" activeCell="H18" sqref="H18:H22"/>
      <selection pane="bottomLeft" activeCell="H18" sqref="H18:H22"/>
      <selection pane="bottomRight" activeCell="AB12" sqref="AB12:AB14"/>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1.42578125" customWidth="1"/>
    <col min="23" max="23" width="56" customWidth="1"/>
    <col min="24" max="24" width="41.42578125" customWidth="1"/>
    <col min="25" max="25" width="19.7109375" customWidth="1"/>
    <col min="26" max="26" width="20.42578125" customWidth="1"/>
    <col min="27" max="27" width="60.140625" customWidth="1"/>
    <col min="28" max="28" width="29.7109375" customWidth="1"/>
    <col min="29" max="29" width="25.85546875" customWidth="1"/>
    <col min="30" max="30" width="22.140625" customWidth="1"/>
    <col min="31" max="31" width="30.28515625" customWidth="1"/>
    <col min="33" max="33" width="25.5703125" customWidth="1"/>
  </cols>
  <sheetData>
    <row r="1" spans="2:33" ht="105.75" customHeight="1" x14ac:dyDescent="0.25"/>
    <row r="2" spans="2:33" ht="37.5" customHeight="1" thickBot="1" x14ac:dyDescent="0.3">
      <c r="B2" s="1"/>
      <c r="C2" s="35"/>
      <c r="D2" s="2"/>
      <c r="E2" s="2"/>
      <c r="F2" s="2"/>
      <c r="G2" s="2"/>
      <c r="H2" s="2"/>
      <c r="I2" s="18"/>
      <c r="J2" s="419" t="s">
        <v>0</v>
      </c>
      <c r="K2" s="419"/>
      <c r="L2" s="419"/>
      <c r="M2" s="419"/>
      <c r="N2" s="419"/>
      <c r="O2" s="419"/>
      <c r="P2" s="419"/>
      <c r="Q2" s="419"/>
      <c r="R2" s="419"/>
      <c r="S2" s="419"/>
      <c r="T2" s="419"/>
      <c r="U2" s="419"/>
      <c r="V2" s="420" t="s">
        <v>357</v>
      </c>
      <c r="W2" s="420"/>
      <c r="X2" s="420"/>
      <c r="Y2" s="420"/>
      <c r="Z2" s="420" t="s">
        <v>557</v>
      </c>
      <c r="AA2" s="420"/>
      <c r="AB2" s="420"/>
      <c r="AC2" s="420"/>
      <c r="AD2" s="420" t="s">
        <v>725</v>
      </c>
      <c r="AE2" s="420"/>
      <c r="AF2" s="420"/>
      <c r="AG2" s="420"/>
    </row>
    <row r="3" spans="2:33"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113" t="s">
        <v>367</v>
      </c>
      <c r="W3" s="113" t="s">
        <v>359</v>
      </c>
      <c r="X3" s="113" t="s">
        <v>366</v>
      </c>
      <c r="Y3" s="49" t="s">
        <v>362</v>
      </c>
      <c r="Z3" s="113" t="s">
        <v>367</v>
      </c>
      <c r="AA3" s="113" t="s">
        <v>359</v>
      </c>
      <c r="AB3" s="113" t="s">
        <v>366</v>
      </c>
      <c r="AC3" s="49" t="s">
        <v>362</v>
      </c>
      <c r="AD3" s="113" t="s">
        <v>367</v>
      </c>
      <c r="AE3" s="113" t="s">
        <v>359</v>
      </c>
      <c r="AF3" s="113" t="s">
        <v>366</v>
      </c>
      <c r="AG3" s="49" t="s">
        <v>362</v>
      </c>
    </row>
    <row r="4" spans="2:33" ht="43.5" customHeight="1" x14ac:dyDescent="0.25">
      <c r="B4" s="371" t="s">
        <v>111</v>
      </c>
      <c r="C4" s="373" t="s">
        <v>200</v>
      </c>
      <c r="D4" s="394" t="s">
        <v>222</v>
      </c>
      <c r="E4" s="375" t="s">
        <v>220</v>
      </c>
      <c r="F4" s="375" t="s">
        <v>221</v>
      </c>
      <c r="G4" s="375" t="s">
        <v>223</v>
      </c>
      <c r="H4" s="368" t="s">
        <v>34</v>
      </c>
      <c r="I4" s="25" t="s">
        <v>49</v>
      </c>
      <c r="J4" s="22" t="s">
        <v>19</v>
      </c>
      <c r="K4" s="22" t="s">
        <v>19</v>
      </c>
      <c r="L4" s="22" t="s">
        <v>19</v>
      </c>
      <c r="M4" s="22" t="s">
        <v>19</v>
      </c>
      <c r="N4" s="22" t="s">
        <v>19</v>
      </c>
      <c r="O4" s="22" t="s">
        <v>19</v>
      </c>
      <c r="P4" s="22" t="s">
        <v>19</v>
      </c>
      <c r="Q4" s="22" t="s">
        <v>19</v>
      </c>
      <c r="R4" s="22" t="s">
        <v>19</v>
      </c>
      <c r="S4" s="22" t="s">
        <v>19</v>
      </c>
      <c r="T4" s="22" t="s">
        <v>19</v>
      </c>
      <c r="U4" s="22" t="s">
        <v>19</v>
      </c>
      <c r="V4" s="149">
        <v>0.25</v>
      </c>
      <c r="W4" s="68" t="s">
        <v>384</v>
      </c>
      <c r="X4" s="471">
        <v>0.24</v>
      </c>
      <c r="Y4" s="120"/>
      <c r="Z4" s="149">
        <v>0.25</v>
      </c>
      <c r="AA4" s="68" t="s">
        <v>664</v>
      </c>
      <c r="AB4" s="458">
        <v>0.5</v>
      </c>
      <c r="AC4" s="120"/>
      <c r="AD4" s="149">
        <v>0.25</v>
      </c>
      <c r="AE4" s="68" t="s">
        <v>664</v>
      </c>
      <c r="AF4" s="458">
        <v>0.75</v>
      </c>
      <c r="AG4" s="465"/>
    </row>
    <row r="5" spans="2:33" ht="98.25" customHeight="1" x14ac:dyDescent="0.25">
      <c r="B5" s="371"/>
      <c r="C5" s="373"/>
      <c r="D5" s="394"/>
      <c r="E5" s="375"/>
      <c r="F5" s="375"/>
      <c r="G5" s="375"/>
      <c r="H5" s="368"/>
      <c r="I5" s="25" t="s">
        <v>50</v>
      </c>
      <c r="J5" s="22" t="s">
        <v>19</v>
      </c>
      <c r="K5" s="22" t="s">
        <v>19</v>
      </c>
      <c r="L5" s="22" t="s">
        <v>19</v>
      </c>
      <c r="M5" s="22" t="s">
        <v>19</v>
      </c>
      <c r="N5" s="22" t="s">
        <v>19</v>
      </c>
      <c r="O5" s="22" t="s">
        <v>19</v>
      </c>
      <c r="P5" s="22" t="s">
        <v>19</v>
      </c>
      <c r="Q5" s="22" t="s">
        <v>19</v>
      </c>
      <c r="R5" s="22" t="s">
        <v>19</v>
      </c>
      <c r="S5" s="22" t="s">
        <v>19</v>
      </c>
      <c r="T5" s="22" t="s">
        <v>19</v>
      </c>
      <c r="U5" s="22" t="s">
        <v>19</v>
      </c>
      <c r="V5" s="149">
        <v>0.25</v>
      </c>
      <c r="W5" s="68" t="s">
        <v>473</v>
      </c>
      <c r="X5" s="472"/>
      <c r="Y5" s="120"/>
      <c r="Z5" s="149">
        <v>0.25</v>
      </c>
      <c r="AA5" s="68" t="s">
        <v>665</v>
      </c>
      <c r="AB5" s="460"/>
      <c r="AC5" s="120"/>
      <c r="AD5" s="149">
        <v>0.25</v>
      </c>
      <c r="AE5" s="68" t="s">
        <v>744</v>
      </c>
      <c r="AF5" s="460"/>
      <c r="AG5" s="466"/>
    </row>
    <row r="6" spans="2:33" ht="48.75" customHeight="1" x14ac:dyDescent="0.25">
      <c r="B6" s="371"/>
      <c r="C6" s="373" t="s">
        <v>200</v>
      </c>
      <c r="D6" s="373" t="s">
        <v>224</v>
      </c>
      <c r="E6" s="375" t="s">
        <v>225</v>
      </c>
      <c r="F6" s="375" t="s">
        <v>226</v>
      </c>
      <c r="G6" s="375" t="s">
        <v>227</v>
      </c>
      <c r="H6" s="368" t="s">
        <v>34</v>
      </c>
      <c r="I6" s="25" t="s">
        <v>51</v>
      </c>
      <c r="J6" s="22" t="s">
        <v>19</v>
      </c>
      <c r="K6" s="22" t="s">
        <v>19</v>
      </c>
      <c r="L6" s="22" t="s">
        <v>19</v>
      </c>
      <c r="M6" s="22" t="s">
        <v>19</v>
      </c>
      <c r="N6" s="22" t="s">
        <v>19</v>
      </c>
      <c r="O6" s="22" t="s">
        <v>19</v>
      </c>
      <c r="P6" s="22" t="s">
        <v>19</v>
      </c>
      <c r="Q6" s="22" t="s">
        <v>19</v>
      </c>
      <c r="R6" s="22" t="s">
        <v>19</v>
      </c>
      <c r="S6" s="22" t="s">
        <v>19</v>
      </c>
      <c r="T6" s="22" t="s">
        <v>19</v>
      </c>
      <c r="U6" s="22" t="s">
        <v>19</v>
      </c>
      <c r="V6" s="149">
        <v>0.25</v>
      </c>
      <c r="W6" s="462" t="s">
        <v>385</v>
      </c>
      <c r="X6" s="472"/>
      <c r="Y6" s="120"/>
      <c r="Z6" s="149">
        <v>0.25</v>
      </c>
      <c r="AA6" s="462" t="s">
        <v>666</v>
      </c>
      <c r="AB6" s="458">
        <v>0.5</v>
      </c>
      <c r="AC6" s="120"/>
      <c r="AD6" s="149">
        <v>0.25</v>
      </c>
      <c r="AE6" s="462" t="s">
        <v>745</v>
      </c>
      <c r="AF6" s="458">
        <v>0.75</v>
      </c>
      <c r="AG6" s="443" t="s">
        <v>746</v>
      </c>
    </row>
    <row r="7" spans="2:33" ht="57" customHeight="1" x14ac:dyDescent="0.25">
      <c r="B7" s="371"/>
      <c r="C7" s="373"/>
      <c r="D7" s="373"/>
      <c r="E7" s="375"/>
      <c r="F7" s="375"/>
      <c r="G7" s="375"/>
      <c r="H7" s="368"/>
      <c r="I7" s="25" t="s">
        <v>52</v>
      </c>
      <c r="J7" s="22" t="s">
        <v>19</v>
      </c>
      <c r="K7" s="22" t="s">
        <v>19</v>
      </c>
      <c r="L7" s="22" t="s">
        <v>19</v>
      </c>
      <c r="M7" s="22" t="s">
        <v>19</v>
      </c>
      <c r="N7" s="22" t="s">
        <v>19</v>
      </c>
      <c r="O7" s="22" t="s">
        <v>19</v>
      </c>
      <c r="P7" s="22" t="s">
        <v>19</v>
      </c>
      <c r="Q7" s="22" t="s">
        <v>19</v>
      </c>
      <c r="R7" s="22" t="s">
        <v>19</v>
      </c>
      <c r="S7" s="22" t="s">
        <v>19</v>
      </c>
      <c r="T7" s="22" t="s">
        <v>19</v>
      </c>
      <c r="U7" s="22" t="s">
        <v>19</v>
      </c>
      <c r="V7" s="149">
        <v>0.25</v>
      </c>
      <c r="W7" s="463"/>
      <c r="X7" s="472"/>
      <c r="Y7" s="120"/>
      <c r="Z7" s="149">
        <v>0.25</v>
      </c>
      <c r="AA7" s="463"/>
      <c r="AB7" s="459"/>
      <c r="AC7" s="120"/>
      <c r="AD7" s="149">
        <v>0.25</v>
      </c>
      <c r="AE7" s="463"/>
      <c r="AF7" s="459"/>
      <c r="AG7" s="444"/>
    </row>
    <row r="8" spans="2:33" ht="48" customHeight="1" x14ac:dyDescent="0.25">
      <c r="B8" s="371"/>
      <c r="C8" s="373"/>
      <c r="D8" s="373"/>
      <c r="E8" s="375"/>
      <c r="F8" s="375"/>
      <c r="G8" s="375"/>
      <c r="H8" s="368"/>
      <c r="I8" s="25" t="s">
        <v>56</v>
      </c>
      <c r="J8" s="22"/>
      <c r="K8" s="22"/>
      <c r="L8" s="22"/>
      <c r="M8" s="22"/>
      <c r="N8" s="22"/>
      <c r="O8" s="22"/>
      <c r="P8" s="22"/>
      <c r="Q8" s="22"/>
      <c r="R8" s="22"/>
      <c r="S8" s="22"/>
      <c r="T8" s="22"/>
      <c r="U8" s="22"/>
      <c r="V8" s="150"/>
      <c r="W8" s="463"/>
      <c r="X8" s="472"/>
      <c r="Y8" s="120"/>
      <c r="Z8" s="150">
        <v>25</v>
      </c>
      <c r="AA8" s="463"/>
      <c r="AB8" s="459"/>
      <c r="AC8" s="120"/>
      <c r="AD8" s="150">
        <v>25</v>
      </c>
      <c r="AE8" s="463"/>
      <c r="AF8" s="459"/>
      <c r="AG8" s="444"/>
    </row>
    <row r="9" spans="2:33" ht="43.5" customHeight="1" x14ac:dyDescent="0.25">
      <c r="B9" s="371"/>
      <c r="C9" s="373"/>
      <c r="D9" s="373"/>
      <c r="E9" s="375"/>
      <c r="F9" s="375"/>
      <c r="G9" s="375"/>
      <c r="H9" s="368"/>
      <c r="I9" s="25" t="s">
        <v>228</v>
      </c>
      <c r="J9" s="22"/>
      <c r="K9" s="22"/>
      <c r="L9" s="22"/>
      <c r="M9" s="22"/>
      <c r="N9" s="22"/>
      <c r="O9" s="22"/>
      <c r="P9" s="22"/>
      <c r="Q9" s="22"/>
      <c r="R9" s="22"/>
      <c r="S9" s="22"/>
      <c r="T9" s="22"/>
      <c r="U9" s="22"/>
      <c r="V9" s="150"/>
      <c r="W9" s="464"/>
      <c r="X9" s="472"/>
      <c r="Y9" s="120"/>
      <c r="Z9" s="150">
        <v>25</v>
      </c>
      <c r="AA9" s="464"/>
      <c r="AB9" s="460"/>
      <c r="AC9" s="120"/>
      <c r="AD9" s="150">
        <v>25</v>
      </c>
      <c r="AE9" s="464"/>
      <c r="AF9" s="460"/>
      <c r="AG9" s="445"/>
    </row>
    <row r="10" spans="2:33" ht="43.5" customHeight="1" x14ac:dyDescent="0.25">
      <c r="B10" s="371"/>
      <c r="C10" s="373" t="s">
        <v>200</v>
      </c>
      <c r="D10" s="394" t="s">
        <v>53</v>
      </c>
      <c r="E10" s="375" t="s">
        <v>229</v>
      </c>
      <c r="F10" s="375" t="s">
        <v>230</v>
      </c>
      <c r="G10" s="375" t="s">
        <v>231</v>
      </c>
      <c r="H10" s="368" t="s">
        <v>34</v>
      </c>
      <c r="I10" s="25" t="s">
        <v>54</v>
      </c>
      <c r="J10" s="22"/>
      <c r="K10" s="22"/>
      <c r="L10" s="22" t="s">
        <v>19</v>
      </c>
      <c r="M10" s="22"/>
      <c r="N10" s="22"/>
      <c r="O10" s="22" t="s">
        <v>19</v>
      </c>
      <c r="P10" s="22"/>
      <c r="Q10" s="22"/>
      <c r="R10" s="22" t="s">
        <v>19</v>
      </c>
      <c r="S10" s="22"/>
      <c r="T10" s="22"/>
      <c r="U10" s="22" t="s">
        <v>19</v>
      </c>
      <c r="V10" s="149">
        <v>0.25</v>
      </c>
      <c r="W10" s="68" t="s">
        <v>386</v>
      </c>
      <c r="X10" s="472"/>
      <c r="Y10" s="56"/>
      <c r="Z10" s="149">
        <v>0.25</v>
      </c>
      <c r="AA10" s="68" t="s">
        <v>667</v>
      </c>
      <c r="AB10" s="458">
        <v>0.5</v>
      </c>
      <c r="AC10" s="56"/>
      <c r="AD10" s="149">
        <v>0.25</v>
      </c>
      <c r="AE10" s="68" t="s">
        <v>747</v>
      </c>
      <c r="AF10" s="458">
        <v>0.75</v>
      </c>
      <c r="AG10" s="443" t="s">
        <v>748</v>
      </c>
    </row>
    <row r="11" spans="2:33" ht="43.5" customHeight="1" x14ac:dyDescent="0.25">
      <c r="B11" s="371"/>
      <c r="C11" s="373"/>
      <c r="D11" s="394"/>
      <c r="E11" s="375"/>
      <c r="F11" s="375"/>
      <c r="G11" s="375"/>
      <c r="H11" s="368"/>
      <c r="I11" s="25" t="s">
        <v>55</v>
      </c>
      <c r="J11" s="22"/>
      <c r="K11" s="22"/>
      <c r="L11" s="22" t="s">
        <v>19</v>
      </c>
      <c r="M11" s="22"/>
      <c r="N11" s="22"/>
      <c r="O11" s="22" t="s">
        <v>19</v>
      </c>
      <c r="P11" s="22"/>
      <c r="Q11" s="22"/>
      <c r="R11" s="22" t="s">
        <v>19</v>
      </c>
      <c r="S11" s="22"/>
      <c r="T11" s="22"/>
      <c r="U11" s="22" t="s">
        <v>19</v>
      </c>
      <c r="V11" s="149">
        <v>0.25</v>
      </c>
      <c r="W11" s="68" t="s">
        <v>387</v>
      </c>
      <c r="X11" s="472"/>
      <c r="Y11" s="56"/>
      <c r="Z11" s="149">
        <v>0.25</v>
      </c>
      <c r="AA11" s="68" t="s">
        <v>387</v>
      </c>
      <c r="AB11" s="460"/>
      <c r="AC11" s="56"/>
      <c r="AD11" s="149">
        <v>0.25</v>
      </c>
      <c r="AE11" s="68" t="s">
        <v>387</v>
      </c>
      <c r="AF11" s="460"/>
      <c r="AG11" s="445"/>
    </row>
    <row r="12" spans="2:33" ht="45.75" customHeight="1" x14ac:dyDescent="0.25">
      <c r="B12" s="371"/>
      <c r="C12" s="373" t="s">
        <v>200</v>
      </c>
      <c r="D12" s="394" t="s">
        <v>232</v>
      </c>
      <c r="E12" s="375" t="s">
        <v>233</v>
      </c>
      <c r="F12" s="375" t="s">
        <v>234</v>
      </c>
      <c r="G12" s="375" t="s">
        <v>235</v>
      </c>
      <c r="H12" s="368" t="s">
        <v>34</v>
      </c>
      <c r="I12" s="25" t="s">
        <v>57</v>
      </c>
      <c r="J12" s="22"/>
      <c r="K12" s="22"/>
      <c r="L12" s="22" t="s">
        <v>19</v>
      </c>
      <c r="M12" s="22"/>
      <c r="N12" s="22"/>
      <c r="O12" s="22" t="s">
        <v>19</v>
      </c>
      <c r="P12" s="22"/>
      <c r="Q12" s="22"/>
      <c r="R12" s="22" t="s">
        <v>19</v>
      </c>
      <c r="S12" s="22"/>
      <c r="T12" s="22"/>
      <c r="U12" s="22" t="s">
        <v>19</v>
      </c>
      <c r="V12" s="149">
        <v>0.25</v>
      </c>
      <c r="W12" s="68" t="s">
        <v>388</v>
      </c>
      <c r="X12" s="472"/>
      <c r="Y12" s="461" t="s">
        <v>513</v>
      </c>
      <c r="Z12" s="149">
        <v>0.25</v>
      </c>
      <c r="AA12" s="68" t="s">
        <v>668</v>
      </c>
      <c r="AB12" s="458">
        <v>0.49</v>
      </c>
      <c r="AC12" s="468"/>
      <c r="AD12" s="149">
        <v>0.25</v>
      </c>
      <c r="AE12" s="68" t="s">
        <v>749</v>
      </c>
      <c r="AF12" s="458">
        <v>0.74</v>
      </c>
      <c r="AG12" s="461"/>
    </row>
    <row r="13" spans="2:33" ht="78" customHeight="1" x14ac:dyDescent="0.25">
      <c r="B13" s="371"/>
      <c r="C13" s="373"/>
      <c r="D13" s="394"/>
      <c r="E13" s="375"/>
      <c r="F13" s="375"/>
      <c r="G13" s="375"/>
      <c r="H13" s="368"/>
      <c r="I13" s="25" t="s">
        <v>58</v>
      </c>
      <c r="J13" s="22"/>
      <c r="K13" s="22"/>
      <c r="L13" s="22" t="s">
        <v>19</v>
      </c>
      <c r="M13" s="22"/>
      <c r="N13" s="22"/>
      <c r="O13" s="22" t="s">
        <v>19</v>
      </c>
      <c r="P13" s="22"/>
      <c r="Q13" s="22"/>
      <c r="R13" s="22" t="s">
        <v>19</v>
      </c>
      <c r="S13" s="22"/>
      <c r="T13" s="22"/>
      <c r="U13" s="22" t="s">
        <v>19</v>
      </c>
      <c r="V13" s="149">
        <v>0.25</v>
      </c>
      <c r="W13" s="68" t="s">
        <v>389</v>
      </c>
      <c r="X13" s="472"/>
      <c r="Y13" s="461"/>
      <c r="Z13" s="149">
        <v>0.25</v>
      </c>
      <c r="AA13" s="68" t="s">
        <v>669</v>
      </c>
      <c r="AB13" s="459"/>
      <c r="AC13" s="469"/>
      <c r="AD13" s="149">
        <v>0.25</v>
      </c>
      <c r="AE13" s="296" t="s">
        <v>750</v>
      </c>
      <c r="AF13" s="459"/>
      <c r="AG13" s="461"/>
    </row>
    <row r="14" spans="2:33" ht="128.25" customHeight="1" thickBot="1" x14ac:dyDescent="0.3">
      <c r="B14" s="371"/>
      <c r="C14" s="373"/>
      <c r="D14" s="394"/>
      <c r="E14" s="375"/>
      <c r="F14" s="375"/>
      <c r="G14" s="375"/>
      <c r="H14" s="368"/>
      <c r="I14" s="25" t="s">
        <v>59</v>
      </c>
      <c r="J14" s="22"/>
      <c r="K14" s="22"/>
      <c r="L14" s="22" t="s">
        <v>19</v>
      </c>
      <c r="M14" s="22"/>
      <c r="N14" s="22"/>
      <c r="O14" s="22" t="s">
        <v>19</v>
      </c>
      <c r="P14" s="22"/>
      <c r="Q14" s="22"/>
      <c r="R14" s="22" t="s">
        <v>19</v>
      </c>
      <c r="S14" s="22"/>
      <c r="T14" s="22"/>
      <c r="U14" s="22" t="s">
        <v>19</v>
      </c>
      <c r="V14" s="151">
        <v>0.2</v>
      </c>
      <c r="W14" s="203" t="s">
        <v>390</v>
      </c>
      <c r="X14" s="204" t="s">
        <v>474</v>
      </c>
      <c r="Y14" s="461"/>
      <c r="Z14" s="151">
        <v>0.25</v>
      </c>
      <c r="AA14" s="203" t="s">
        <v>670</v>
      </c>
      <c r="AB14" s="460"/>
      <c r="AC14" s="470"/>
      <c r="AD14" s="299">
        <v>0.25</v>
      </c>
      <c r="AE14" s="203" t="s">
        <v>751</v>
      </c>
      <c r="AF14" s="460"/>
      <c r="AG14" s="461"/>
    </row>
    <row r="16" spans="2:33" x14ac:dyDescent="0.25">
      <c r="W16" s="135" t="s">
        <v>503</v>
      </c>
      <c r="X16" s="148">
        <v>0.24</v>
      </c>
      <c r="Z16" s="135" t="s">
        <v>503</v>
      </c>
      <c r="AA16" s="148">
        <v>0.5</v>
      </c>
      <c r="AD16" s="135" t="s">
        <v>503</v>
      </c>
      <c r="AE16" s="148">
        <v>0.75</v>
      </c>
    </row>
    <row r="17" spans="23:24" x14ac:dyDescent="0.25">
      <c r="W17" s="118"/>
    </row>
    <row r="18" spans="23:24" ht="54.75" customHeight="1" x14ac:dyDescent="0.25">
      <c r="W18" s="467"/>
      <c r="X18" s="467"/>
    </row>
    <row r="24" spans="23:24" ht="70.5" customHeight="1" x14ac:dyDescent="0.25"/>
    <row r="25" spans="23:24" ht="48.75" customHeight="1" x14ac:dyDescent="0.25"/>
    <row r="29" spans="23:24" ht="31.5" customHeight="1" x14ac:dyDescent="0.25"/>
  </sheetData>
  <autoFilter ref="A3:U14"/>
  <mergeCells count="48">
    <mergeCell ref="Z2:AC2"/>
    <mergeCell ref="AA6:AA9"/>
    <mergeCell ref="AC12:AC14"/>
    <mergeCell ref="V2:Y2"/>
    <mergeCell ref="X4:X13"/>
    <mergeCell ref="AB4:AB5"/>
    <mergeCell ref="AB6:AB9"/>
    <mergeCell ref="AB10:AB11"/>
    <mergeCell ref="AB12:AB14"/>
    <mergeCell ref="W18:X18"/>
    <mergeCell ref="Y12:Y14"/>
    <mergeCell ref="W6:W9"/>
    <mergeCell ref="C12:C14"/>
    <mergeCell ref="D12:D14"/>
    <mergeCell ref="E12:E14"/>
    <mergeCell ref="F12:F14"/>
    <mergeCell ref="G12:G14"/>
    <mergeCell ref="H6:H9"/>
    <mergeCell ref="G4:G5"/>
    <mergeCell ref="G10:G11"/>
    <mergeCell ref="H10:H11"/>
    <mergeCell ref="H12:H14"/>
    <mergeCell ref="J2:U2"/>
    <mergeCell ref="H4:H5"/>
    <mergeCell ref="G6:G9"/>
    <mergeCell ref="B4:B14"/>
    <mergeCell ref="C4:C5"/>
    <mergeCell ref="D4:D5"/>
    <mergeCell ref="E4:E5"/>
    <mergeCell ref="F4:F5"/>
    <mergeCell ref="C10:C11"/>
    <mergeCell ref="D10:D11"/>
    <mergeCell ref="E10:E11"/>
    <mergeCell ref="F10:F11"/>
    <mergeCell ref="C6:C9"/>
    <mergeCell ref="D6:D9"/>
    <mergeCell ref="E6:E9"/>
    <mergeCell ref="F6:F9"/>
    <mergeCell ref="AF12:AF14"/>
    <mergeCell ref="AG12:AG14"/>
    <mergeCell ref="AD2:AG2"/>
    <mergeCell ref="AF4:AF5"/>
    <mergeCell ref="AE6:AE9"/>
    <mergeCell ref="AF6:AF9"/>
    <mergeCell ref="AF10:AF11"/>
    <mergeCell ref="AG4:AG5"/>
    <mergeCell ref="AG6:AG9"/>
    <mergeCell ref="AG10:AG11"/>
  </mergeCells>
  <pageMargins left="0.7" right="0.7" top="0.75" bottom="0.75" header="0.3" footer="0.3"/>
  <pageSetup scale="1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AG35"/>
  <sheetViews>
    <sheetView topLeftCell="V17" zoomScale="90" zoomScaleNormal="90" workbookViewId="0">
      <selection activeCell="Z35" sqref="Z35"/>
    </sheetView>
  </sheetViews>
  <sheetFormatPr baseColWidth="10" defaultRowHeight="12.75" x14ac:dyDescent="0.2"/>
  <cols>
    <col min="1" max="1" width="4" style="41" customWidth="1"/>
    <col min="2" max="2" width="13.7109375" style="41" customWidth="1"/>
    <col min="3" max="3" width="11.7109375" style="40" customWidth="1"/>
    <col min="4" max="4" width="12.85546875" style="41" customWidth="1"/>
    <col min="5" max="5" width="13.140625" style="41" customWidth="1"/>
    <col min="6" max="6" width="13.85546875" style="41" customWidth="1"/>
    <col min="7" max="7" width="15" style="41" customWidth="1"/>
    <col min="8" max="8" width="15.140625" style="41" customWidth="1"/>
    <col min="9" max="9" width="58.28515625" style="92" customWidth="1"/>
    <col min="10" max="10" width="7.85546875" style="93" customWidth="1"/>
    <col min="11" max="11" width="7.140625" style="93" customWidth="1"/>
    <col min="12" max="12" width="8" style="93" customWidth="1"/>
    <col min="13" max="15" width="7.7109375" style="94" customWidth="1"/>
    <col min="16" max="18" width="7.7109375" style="95" hidden="1" customWidth="1"/>
    <col min="19" max="21" width="7.7109375" style="41" hidden="1" customWidth="1"/>
    <col min="22" max="22" width="14.28515625" style="41" customWidth="1"/>
    <col min="23" max="23" width="54.7109375" style="92" customWidth="1"/>
    <col min="24" max="24" width="17.7109375" style="41" customWidth="1"/>
    <col min="25" max="25" width="28.28515625" style="41" customWidth="1"/>
    <col min="26" max="26" width="15.28515625" style="41" bestFit="1" customWidth="1"/>
    <col min="27" max="27" width="33.28515625" style="41" customWidth="1"/>
    <col min="28" max="29" width="11.42578125" style="41"/>
    <col min="30" max="30" width="23.140625" style="41" customWidth="1"/>
    <col min="31" max="31" width="23.28515625" style="41" customWidth="1"/>
    <col min="32" max="16384" width="11.42578125" style="41"/>
  </cols>
  <sheetData>
    <row r="1" spans="2:33" ht="15.75" customHeight="1" x14ac:dyDescent="0.2">
      <c r="B1" s="500" t="s">
        <v>423</v>
      </c>
      <c r="C1" s="500"/>
      <c r="D1" s="500"/>
      <c r="E1" s="500"/>
      <c r="F1" s="500"/>
      <c r="G1" s="500"/>
      <c r="H1" s="500"/>
      <c r="I1" s="500"/>
      <c r="J1" s="500"/>
      <c r="K1" s="500"/>
      <c r="L1" s="500"/>
      <c r="M1" s="500"/>
      <c r="N1" s="500"/>
      <c r="O1" s="500"/>
      <c r="P1" s="500"/>
      <c r="Q1" s="500"/>
      <c r="R1" s="500"/>
      <c r="S1" s="500"/>
      <c r="T1" s="500"/>
      <c r="U1" s="500"/>
      <c r="V1" s="500"/>
      <c r="W1" s="500"/>
    </row>
    <row r="2" spans="2:33" ht="42" customHeight="1" x14ac:dyDescent="0.2">
      <c r="B2" s="1"/>
      <c r="C2" s="35"/>
      <c r="D2" s="2"/>
      <c r="E2" s="2"/>
      <c r="F2" s="2"/>
      <c r="G2" s="2"/>
      <c r="H2" s="2"/>
      <c r="I2" s="2"/>
      <c r="J2" s="501" t="s">
        <v>0</v>
      </c>
      <c r="K2" s="501"/>
      <c r="L2" s="501"/>
      <c r="M2" s="501"/>
      <c r="N2" s="501"/>
      <c r="O2" s="501"/>
      <c r="P2" s="501"/>
      <c r="Q2" s="501"/>
      <c r="R2" s="501"/>
      <c r="S2" s="501"/>
      <c r="T2" s="501"/>
      <c r="U2" s="501"/>
      <c r="V2" s="476" t="s">
        <v>424</v>
      </c>
      <c r="W2" s="476"/>
      <c r="X2" s="476"/>
      <c r="Y2" s="476"/>
      <c r="Z2" s="476" t="s">
        <v>625</v>
      </c>
      <c r="AA2" s="476"/>
      <c r="AB2" s="476"/>
      <c r="AC2" s="476"/>
      <c r="AD2" s="476" t="s">
        <v>726</v>
      </c>
      <c r="AE2" s="476"/>
      <c r="AF2" s="476"/>
      <c r="AG2" s="476"/>
    </row>
    <row r="3" spans="2:33" s="10" customFormat="1" ht="72" customHeight="1" x14ac:dyDescent="0.2">
      <c r="B3" s="79" t="s">
        <v>44</v>
      </c>
      <c r="C3" s="79" t="s">
        <v>190</v>
      </c>
      <c r="D3" s="79" t="s">
        <v>1</v>
      </c>
      <c r="E3" s="79" t="s">
        <v>2</v>
      </c>
      <c r="F3" s="79" t="s">
        <v>201</v>
      </c>
      <c r="G3" s="79" t="s">
        <v>3</v>
      </c>
      <c r="H3" s="79" t="s">
        <v>4</v>
      </c>
      <c r="I3" s="79" t="s">
        <v>5</v>
      </c>
      <c r="J3" s="80" t="s">
        <v>6</v>
      </c>
      <c r="K3" s="80" t="s">
        <v>7</v>
      </c>
      <c r="L3" s="80" t="s">
        <v>8</v>
      </c>
      <c r="M3" s="81" t="s">
        <v>9</v>
      </c>
      <c r="N3" s="81" t="s">
        <v>10</v>
      </c>
      <c r="O3" s="81" t="s">
        <v>11</v>
      </c>
      <c r="P3" s="82" t="s">
        <v>12</v>
      </c>
      <c r="Q3" s="82" t="s">
        <v>13</v>
      </c>
      <c r="R3" s="82" t="s">
        <v>14</v>
      </c>
      <c r="S3" s="83" t="s">
        <v>15</v>
      </c>
      <c r="T3" s="83" t="s">
        <v>16</v>
      </c>
      <c r="U3" s="83" t="s">
        <v>17</v>
      </c>
      <c r="V3" s="84" t="s">
        <v>425</v>
      </c>
      <c r="W3" s="85" t="s">
        <v>426</v>
      </c>
      <c r="X3" s="85" t="s">
        <v>427</v>
      </c>
      <c r="Y3" s="85" t="s">
        <v>362</v>
      </c>
      <c r="Z3" s="84" t="s">
        <v>425</v>
      </c>
      <c r="AA3" s="85" t="s">
        <v>426</v>
      </c>
      <c r="AB3" s="85" t="s">
        <v>427</v>
      </c>
      <c r="AC3" s="85" t="s">
        <v>362</v>
      </c>
      <c r="AD3" s="84" t="s">
        <v>425</v>
      </c>
      <c r="AE3" s="85" t="s">
        <v>426</v>
      </c>
      <c r="AF3" s="85" t="s">
        <v>427</v>
      </c>
      <c r="AG3" s="85" t="s">
        <v>362</v>
      </c>
    </row>
    <row r="4" spans="2:33" ht="51" x14ac:dyDescent="0.2">
      <c r="B4" s="371" t="s">
        <v>113</v>
      </c>
      <c r="C4" s="373" t="s">
        <v>260</v>
      </c>
      <c r="D4" s="373" t="s">
        <v>428</v>
      </c>
      <c r="E4" s="373" t="s">
        <v>429</v>
      </c>
      <c r="F4" s="376" t="s">
        <v>430</v>
      </c>
      <c r="G4" s="376" t="s">
        <v>431</v>
      </c>
      <c r="H4" s="368" t="s">
        <v>432</v>
      </c>
      <c r="I4" s="86" t="s">
        <v>433</v>
      </c>
      <c r="J4" s="80"/>
      <c r="K4" s="80" t="s">
        <v>18</v>
      </c>
      <c r="L4" s="80"/>
      <c r="M4" s="156"/>
      <c r="N4" s="156"/>
      <c r="O4" s="156"/>
      <c r="P4" s="82"/>
      <c r="Q4" s="82"/>
      <c r="R4" s="82"/>
      <c r="S4" s="37"/>
      <c r="T4" s="37"/>
      <c r="U4" s="37"/>
      <c r="V4" s="157">
        <v>1</v>
      </c>
      <c r="W4" s="87" t="s">
        <v>434</v>
      </c>
      <c r="X4" s="88"/>
      <c r="Y4" s="89" t="s">
        <v>435</v>
      </c>
      <c r="Z4" s="232">
        <v>1</v>
      </c>
      <c r="AA4" s="233" t="s">
        <v>634</v>
      </c>
      <c r="AB4" s="473">
        <v>0.45</v>
      </c>
      <c r="AC4" s="235" t="s">
        <v>435</v>
      </c>
      <c r="AD4" s="232">
        <v>1</v>
      </c>
      <c r="AE4" s="233" t="s">
        <v>634</v>
      </c>
      <c r="AF4" s="473">
        <v>0.75</v>
      </c>
      <c r="AG4" s="480" t="s">
        <v>435</v>
      </c>
    </row>
    <row r="5" spans="2:33" ht="65.25" customHeight="1" x14ac:dyDescent="0.2">
      <c r="B5" s="371"/>
      <c r="C5" s="373"/>
      <c r="D5" s="373"/>
      <c r="E5" s="373"/>
      <c r="F5" s="376"/>
      <c r="G5" s="376"/>
      <c r="H5" s="368"/>
      <c r="I5" s="86" t="s">
        <v>61</v>
      </c>
      <c r="J5" s="80"/>
      <c r="K5" s="80"/>
      <c r="L5" s="80"/>
      <c r="M5" s="156" t="s">
        <v>18</v>
      </c>
      <c r="N5" s="156"/>
      <c r="O5" s="156"/>
      <c r="P5" s="82"/>
      <c r="Q5" s="82"/>
      <c r="R5" s="82"/>
      <c r="S5" s="37"/>
      <c r="T5" s="37"/>
      <c r="U5" s="37"/>
      <c r="V5" s="37"/>
      <c r="W5" s="90"/>
      <c r="X5" s="88"/>
      <c r="Y5" s="88"/>
      <c r="Z5" s="232" t="s">
        <v>505</v>
      </c>
      <c r="AA5" s="236" t="s">
        <v>635</v>
      </c>
      <c r="AB5" s="474"/>
      <c r="AC5" s="234"/>
      <c r="AD5" s="483">
        <v>0.5</v>
      </c>
      <c r="AE5" s="486" t="s">
        <v>732</v>
      </c>
      <c r="AF5" s="474"/>
      <c r="AG5" s="481"/>
    </row>
    <row r="6" spans="2:33" ht="63.75" x14ac:dyDescent="0.2">
      <c r="B6" s="371"/>
      <c r="C6" s="373"/>
      <c r="D6" s="373"/>
      <c r="E6" s="373"/>
      <c r="F6" s="376"/>
      <c r="G6" s="376"/>
      <c r="H6" s="368"/>
      <c r="I6" s="91" t="s">
        <v>62</v>
      </c>
      <c r="J6" s="80"/>
      <c r="K6" s="80"/>
      <c r="L6" s="80"/>
      <c r="M6" s="156"/>
      <c r="N6" s="156"/>
      <c r="O6" s="156" t="s">
        <v>18</v>
      </c>
      <c r="P6" s="82"/>
      <c r="Q6" s="82"/>
      <c r="R6" s="82"/>
      <c r="S6" s="37"/>
      <c r="T6" s="37"/>
      <c r="U6" s="37"/>
      <c r="V6" s="37"/>
      <c r="W6" s="86"/>
      <c r="X6" s="88"/>
      <c r="Y6" s="88"/>
      <c r="Z6" s="232" t="s">
        <v>505</v>
      </c>
      <c r="AA6" s="236" t="s">
        <v>635</v>
      </c>
      <c r="AB6" s="474"/>
      <c r="AC6" s="234"/>
      <c r="AD6" s="484"/>
      <c r="AE6" s="487"/>
      <c r="AF6" s="474"/>
      <c r="AG6" s="481"/>
    </row>
    <row r="7" spans="2:33" ht="71.25" customHeight="1" x14ac:dyDescent="0.2">
      <c r="B7" s="371"/>
      <c r="C7" s="373"/>
      <c r="D7" s="373"/>
      <c r="E7" s="373"/>
      <c r="F7" s="376"/>
      <c r="G7" s="376"/>
      <c r="H7" s="368"/>
      <c r="I7" s="86" t="s">
        <v>436</v>
      </c>
      <c r="J7" s="80"/>
      <c r="K7" s="80"/>
      <c r="L7" s="80"/>
      <c r="M7" s="156"/>
      <c r="N7" s="156"/>
      <c r="O7" s="156"/>
      <c r="P7" s="82"/>
      <c r="Q7" s="82" t="s">
        <v>18</v>
      </c>
      <c r="R7" s="82"/>
      <c r="S7" s="37"/>
      <c r="T7" s="37"/>
      <c r="U7" s="37"/>
      <c r="V7" s="37"/>
      <c r="W7" s="86"/>
      <c r="X7" s="88"/>
      <c r="Y7" s="88"/>
      <c r="Z7" s="237"/>
      <c r="AA7" s="238"/>
      <c r="AB7" s="474"/>
      <c r="AC7" s="234"/>
      <c r="AD7" s="484"/>
      <c r="AE7" s="487"/>
      <c r="AF7" s="474"/>
      <c r="AG7" s="481"/>
    </row>
    <row r="8" spans="2:33" ht="51" x14ac:dyDescent="0.2">
      <c r="B8" s="371"/>
      <c r="C8" s="373"/>
      <c r="D8" s="373"/>
      <c r="E8" s="373"/>
      <c r="F8" s="376"/>
      <c r="G8" s="376"/>
      <c r="H8" s="368"/>
      <c r="I8" s="86" t="s">
        <v>64</v>
      </c>
      <c r="J8" s="80"/>
      <c r="K8" s="80"/>
      <c r="L8" s="80"/>
      <c r="M8" s="156"/>
      <c r="N8" s="156"/>
      <c r="O8" s="156"/>
      <c r="P8" s="82"/>
      <c r="Q8" s="82"/>
      <c r="R8" s="82" t="s">
        <v>18</v>
      </c>
      <c r="S8" s="37"/>
      <c r="T8" s="37"/>
      <c r="U8" s="37"/>
      <c r="V8" s="37"/>
      <c r="W8" s="86"/>
      <c r="X8" s="88"/>
      <c r="Y8" s="88"/>
      <c r="Z8" s="237"/>
      <c r="AA8" s="238"/>
      <c r="AB8" s="474"/>
      <c r="AC8" s="234"/>
      <c r="AD8" s="484"/>
      <c r="AE8" s="487"/>
      <c r="AF8" s="474"/>
      <c r="AG8" s="481"/>
    </row>
    <row r="9" spans="2:33" ht="48" customHeight="1" x14ac:dyDescent="0.2">
      <c r="B9" s="371"/>
      <c r="C9" s="373"/>
      <c r="D9" s="373"/>
      <c r="E9" s="373"/>
      <c r="F9" s="376"/>
      <c r="G9" s="376"/>
      <c r="H9" s="368"/>
      <c r="I9" s="86" t="s">
        <v>65</v>
      </c>
      <c r="J9" s="80"/>
      <c r="K9" s="80"/>
      <c r="L9" s="80"/>
      <c r="M9" s="156"/>
      <c r="N9" s="156"/>
      <c r="O9" s="156"/>
      <c r="P9" s="82"/>
      <c r="Q9" s="82"/>
      <c r="R9" s="82"/>
      <c r="S9" s="37"/>
      <c r="T9" s="37" t="s">
        <v>18</v>
      </c>
      <c r="U9" s="37"/>
      <c r="V9" s="37"/>
      <c r="W9" s="86"/>
      <c r="X9" s="88"/>
      <c r="Y9" s="88"/>
      <c r="Z9" s="237"/>
      <c r="AA9" s="238"/>
      <c r="AB9" s="474"/>
      <c r="AC9" s="234"/>
      <c r="AD9" s="484"/>
      <c r="AE9" s="487"/>
      <c r="AF9" s="474"/>
      <c r="AG9" s="481"/>
    </row>
    <row r="10" spans="2:33" ht="45.75" customHeight="1" x14ac:dyDescent="0.2">
      <c r="B10" s="371"/>
      <c r="C10" s="373"/>
      <c r="D10" s="373"/>
      <c r="E10" s="373"/>
      <c r="F10" s="376"/>
      <c r="G10" s="376"/>
      <c r="H10" s="368"/>
      <c r="I10" s="86" t="s">
        <v>66</v>
      </c>
      <c r="J10" s="80"/>
      <c r="K10" s="80"/>
      <c r="L10" s="80"/>
      <c r="M10" s="156"/>
      <c r="N10" s="156"/>
      <c r="O10" s="156"/>
      <c r="P10" s="82"/>
      <c r="Q10" s="82"/>
      <c r="R10" s="82"/>
      <c r="S10" s="37"/>
      <c r="T10" s="37" t="s">
        <v>18</v>
      </c>
      <c r="U10" s="37"/>
      <c r="V10" s="37"/>
      <c r="W10" s="86"/>
      <c r="X10" s="88"/>
      <c r="Y10" s="88"/>
      <c r="Z10" s="237"/>
      <c r="AA10" s="238"/>
      <c r="AB10" s="474"/>
      <c r="AC10" s="234"/>
      <c r="AD10" s="484"/>
      <c r="AE10" s="487"/>
      <c r="AF10" s="474"/>
      <c r="AG10" s="481"/>
    </row>
    <row r="11" spans="2:33" ht="38.25" customHeight="1" x14ac:dyDescent="0.2">
      <c r="B11" s="371"/>
      <c r="C11" s="373"/>
      <c r="D11" s="373"/>
      <c r="E11" s="373"/>
      <c r="F11" s="376"/>
      <c r="G11" s="376"/>
      <c r="H11" s="368"/>
      <c r="I11" s="86" t="s">
        <v>67</v>
      </c>
      <c r="J11" s="80"/>
      <c r="K11" s="80"/>
      <c r="L11" s="80"/>
      <c r="M11" s="156"/>
      <c r="N11" s="156"/>
      <c r="O11" s="156"/>
      <c r="P11" s="82"/>
      <c r="Q11" s="82"/>
      <c r="R11" s="82"/>
      <c r="S11" s="37"/>
      <c r="T11" s="37"/>
      <c r="U11" s="37" t="s">
        <v>18</v>
      </c>
      <c r="V11" s="37"/>
      <c r="W11" s="86"/>
      <c r="X11" s="88"/>
      <c r="Y11" s="88"/>
      <c r="Z11" s="237"/>
      <c r="AA11" s="238"/>
      <c r="AB11" s="474"/>
      <c r="AC11" s="234"/>
      <c r="AD11" s="484"/>
      <c r="AE11" s="487"/>
      <c r="AF11" s="474"/>
      <c r="AG11" s="481"/>
    </row>
    <row r="12" spans="2:33" ht="38.25" customHeight="1" x14ac:dyDescent="0.2">
      <c r="B12" s="371"/>
      <c r="C12" s="373"/>
      <c r="D12" s="373"/>
      <c r="E12" s="373"/>
      <c r="F12" s="376"/>
      <c r="G12" s="376"/>
      <c r="H12" s="368"/>
      <c r="I12" s="86" t="s">
        <v>68</v>
      </c>
      <c r="J12" s="80"/>
      <c r="K12" s="80"/>
      <c r="L12" s="80"/>
      <c r="M12" s="156"/>
      <c r="N12" s="156"/>
      <c r="O12" s="156"/>
      <c r="P12" s="82"/>
      <c r="Q12" s="82"/>
      <c r="R12" s="82"/>
      <c r="S12" s="37"/>
      <c r="T12" s="37"/>
      <c r="U12" s="37" t="s">
        <v>18</v>
      </c>
      <c r="V12" s="37"/>
      <c r="W12" s="86"/>
      <c r="X12" s="88"/>
      <c r="Y12" s="88"/>
      <c r="Z12" s="237"/>
      <c r="AA12" s="238"/>
      <c r="AB12" s="474"/>
      <c r="AC12" s="234"/>
      <c r="AD12" s="485"/>
      <c r="AE12" s="488"/>
      <c r="AF12" s="474"/>
      <c r="AG12" s="482"/>
    </row>
    <row r="13" spans="2:33" ht="89.25" x14ac:dyDescent="0.2">
      <c r="B13" s="371"/>
      <c r="C13" s="373" t="s">
        <v>200</v>
      </c>
      <c r="D13" s="373" t="s">
        <v>437</v>
      </c>
      <c r="E13" s="374" t="s">
        <v>438</v>
      </c>
      <c r="F13" s="373" t="s">
        <v>439</v>
      </c>
      <c r="G13" s="376" t="s">
        <v>440</v>
      </c>
      <c r="H13" s="368" t="s">
        <v>432</v>
      </c>
      <c r="I13" s="86" t="s">
        <v>441</v>
      </c>
      <c r="J13" s="80"/>
      <c r="K13" s="80"/>
      <c r="L13" s="80"/>
      <c r="M13" s="156"/>
      <c r="N13" s="156"/>
      <c r="O13" s="156"/>
      <c r="P13" s="82"/>
      <c r="Q13" s="82"/>
      <c r="R13" s="82"/>
      <c r="S13" s="37"/>
      <c r="T13" s="37"/>
      <c r="U13" s="37" t="s">
        <v>18</v>
      </c>
      <c r="V13" s="37"/>
      <c r="W13" s="86"/>
      <c r="X13" s="88"/>
      <c r="Y13" s="88"/>
      <c r="Z13" s="239"/>
      <c r="AA13" s="238" t="s">
        <v>636</v>
      </c>
      <c r="AB13" s="474"/>
      <c r="AC13" s="238"/>
      <c r="AD13" s="284">
        <v>0.5</v>
      </c>
      <c r="AE13" s="285" t="s">
        <v>733</v>
      </c>
      <c r="AF13" s="489">
        <v>0.5</v>
      </c>
      <c r="AG13" s="490"/>
    </row>
    <row r="14" spans="2:33" ht="191.25" x14ac:dyDescent="0.2">
      <c r="B14" s="371"/>
      <c r="C14" s="373"/>
      <c r="D14" s="373"/>
      <c r="E14" s="373"/>
      <c r="F14" s="502"/>
      <c r="G14" s="499"/>
      <c r="H14" s="368"/>
      <c r="I14" s="86" t="s">
        <v>70</v>
      </c>
      <c r="J14" s="80"/>
      <c r="K14" s="80"/>
      <c r="L14" s="80"/>
      <c r="M14" s="156"/>
      <c r="N14" s="156"/>
      <c r="O14" s="156"/>
      <c r="P14" s="82" t="s">
        <v>18</v>
      </c>
      <c r="Q14" s="82"/>
      <c r="R14" s="82"/>
      <c r="S14" s="37"/>
      <c r="T14" s="37"/>
      <c r="U14" s="37"/>
      <c r="V14" s="37"/>
      <c r="W14" s="86"/>
      <c r="X14" s="88"/>
      <c r="Y14" s="88"/>
      <c r="Z14" s="239">
        <v>0.9</v>
      </c>
      <c r="AA14" s="238" t="s">
        <v>637</v>
      </c>
      <c r="AB14" s="474"/>
      <c r="AC14" s="234"/>
      <c r="AD14" s="284">
        <v>0.5</v>
      </c>
      <c r="AE14" s="285" t="s">
        <v>734</v>
      </c>
      <c r="AF14" s="489"/>
      <c r="AG14" s="491"/>
    </row>
    <row r="15" spans="2:33" ht="114.75" x14ac:dyDescent="0.2">
      <c r="B15" s="371"/>
      <c r="C15" s="373"/>
      <c r="D15" s="373"/>
      <c r="E15" s="373"/>
      <c r="F15" s="502"/>
      <c r="G15" s="499"/>
      <c r="H15" s="368"/>
      <c r="I15" s="86" t="s">
        <v>69</v>
      </c>
      <c r="J15" s="80"/>
      <c r="K15" s="80"/>
      <c r="L15" s="80"/>
      <c r="M15" s="156"/>
      <c r="N15" s="156"/>
      <c r="O15" s="156" t="s">
        <v>18</v>
      </c>
      <c r="P15" s="82"/>
      <c r="Q15" s="82"/>
      <c r="R15" s="82"/>
      <c r="S15" s="37"/>
      <c r="T15" s="37"/>
      <c r="U15" s="37" t="s">
        <v>18</v>
      </c>
      <c r="V15" s="37"/>
      <c r="W15" s="86"/>
      <c r="X15" s="88"/>
      <c r="Y15" s="88"/>
      <c r="Z15" s="239">
        <v>0</v>
      </c>
      <c r="AA15" s="238" t="s">
        <v>638</v>
      </c>
      <c r="AB15" s="474"/>
      <c r="AC15" s="234"/>
      <c r="AD15" s="284">
        <v>0.5</v>
      </c>
      <c r="AE15" s="285" t="s">
        <v>733</v>
      </c>
      <c r="AF15" s="489"/>
      <c r="AG15" s="491"/>
    </row>
    <row r="16" spans="2:33" ht="90" thickBot="1" x14ac:dyDescent="0.25">
      <c r="B16" s="371"/>
      <c r="C16" s="373"/>
      <c r="D16" s="373"/>
      <c r="E16" s="373"/>
      <c r="F16" s="502"/>
      <c r="G16" s="499"/>
      <c r="H16" s="368"/>
      <c r="I16" s="86" t="s">
        <v>71</v>
      </c>
      <c r="J16" s="80"/>
      <c r="K16" s="80"/>
      <c r="L16" s="80"/>
      <c r="M16" s="156"/>
      <c r="N16" s="156"/>
      <c r="O16" s="156" t="s">
        <v>18</v>
      </c>
      <c r="P16" s="82"/>
      <c r="Q16" s="82"/>
      <c r="R16" s="82"/>
      <c r="S16" s="37"/>
      <c r="T16" s="37"/>
      <c r="U16" s="37" t="s">
        <v>18</v>
      </c>
      <c r="V16" s="37"/>
      <c r="W16" s="86"/>
      <c r="X16" s="88"/>
      <c r="Y16" s="88"/>
      <c r="Z16" s="239">
        <v>1</v>
      </c>
      <c r="AA16" s="238" t="s">
        <v>639</v>
      </c>
      <c r="AB16" s="475"/>
      <c r="AC16" s="234"/>
      <c r="AD16" s="286" t="s">
        <v>370</v>
      </c>
      <c r="AE16" s="285" t="s">
        <v>735</v>
      </c>
      <c r="AF16" s="489"/>
      <c r="AG16" s="492"/>
    </row>
    <row r="17" spans="2:33" ht="76.5" customHeight="1" x14ac:dyDescent="0.2">
      <c r="B17" s="371"/>
      <c r="C17" s="373" t="s">
        <v>202</v>
      </c>
      <c r="D17" s="373" t="s">
        <v>442</v>
      </c>
      <c r="E17" s="374" t="s">
        <v>443</v>
      </c>
      <c r="F17" s="373" t="s">
        <v>444</v>
      </c>
      <c r="G17" s="376" t="s">
        <v>445</v>
      </c>
      <c r="H17" s="368" t="s">
        <v>432</v>
      </c>
      <c r="I17" s="86" t="s">
        <v>446</v>
      </c>
      <c r="J17" s="80"/>
      <c r="K17" s="80"/>
      <c r="L17" s="80"/>
      <c r="M17" s="156" t="s">
        <v>18</v>
      </c>
      <c r="N17" s="156"/>
      <c r="O17" s="156"/>
      <c r="P17" s="82"/>
      <c r="Q17" s="82"/>
      <c r="R17" s="82"/>
      <c r="S17" s="37"/>
      <c r="T17" s="37"/>
      <c r="U17" s="37"/>
      <c r="V17" s="37"/>
      <c r="W17" s="86"/>
      <c r="X17" s="88"/>
      <c r="Y17" s="88"/>
      <c r="Z17" s="239">
        <v>1</v>
      </c>
      <c r="AA17" s="490" t="s">
        <v>650</v>
      </c>
      <c r="AB17" s="473">
        <v>1</v>
      </c>
      <c r="AC17" s="480" t="s">
        <v>518</v>
      </c>
      <c r="AD17" s="493">
        <v>1</v>
      </c>
      <c r="AE17" s="477" t="s">
        <v>736</v>
      </c>
      <c r="AF17" s="473">
        <v>1</v>
      </c>
      <c r="AG17" s="287" t="s">
        <v>518</v>
      </c>
    </row>
    <row r="18" spans="2:33" ht="25.5" customHeight="1" x14ac:dyDescent="0.2">
      <c r="B18" s="371"/>
      <c r="C18" s="373"/>
      <c r="D18" s="373"/>
      <c r="E18" s="373"/>
      <c r="F18" s="373"/>
      <c r="G18" s="376"/>
      <c r="H18" s="368"/>
      <c r="I18" s="86" t="s">
        <v>72</v>
      </c>
      <c r="J18" s="80"/>
      <c r="K18" s="80"/>
      <c r="L18" s="80"/>
      <c r="M18" s="156"/>
      <c r="N18" s="156"/>
      <c r="O18" s="156"/>
      <c r="P18" s="82" t="s">
        <v>18</v>
      </c>
      <c r="Q18" s="82"/>
      <c r="R18" s="82"/>
      <c r="S18" s="37"/>
      <c r="T18" s="37"/>
      <c r="U18" s="37"/>
      <c r="V18" s="37"/>
      <c r="W18" s="86"/>
      <c r="X18" s="88"/>
      <c r="Y18" s="88"/>
      <c r="Z18" s="239">
        <v>1</v>
      </c>
      <c r="AA18" s="491"/>
      <c r="AB18" s="474"/>
      <c r="AC18" s="481"/>
      <c r="AD18" s="494"/>
      <c r="AE18" s="478"/>
      <c r="AF18" s="474"/>
      <c r="AG18" s="288"/>
    </row>
    <row r="19" spans="2:33" ht="51" x14ac:dyDescent="0.2">
      <c r="B19" s="371"/>
      <c r="C19" s="373"/>
      <c r="D19" s="373"/>
      <c r="E19" s="373"/>
      <c r="F19" s="373"/>
      <c r="G19" s="376"/>
      <c r="H19" s="368"/>
      <c r="I19" s="86" t="s">
        <v>73</v>
      </c>
      <c r="J19" s="80"/>
      <c r="K19" s="80"/>
      <c r="L19" s="80"/>
      <c r="M19" s="156"/>
      <c r="N19" s="156"/>
      <c r="O19" s="156"/>
      <c r="P19" s="82"/>
      <c r="Q19" s="82"/>
      <c r="R19" s="82"/>
      <c r="S19" s="37" t="s">
        <v>18</v>
      </c>
      <c r="T19" s="37"/>
      <c r="U19" s="37"/>
      <c r="V19" s="37"/>
      <c r="W19" s="86"/>
      <c r="X19" s="88"/>
      <c r="Y19" s="88"/>
      <c r="Z19" s="239">
        <v>1</v>
      </c>
      <c r="AA19" s="491"/>
      <c r="AB19" s="474"/>
      <c r="AC19" s="481"/>
      <c r="AD19" s="494"/>
      <c r="AE19" s="478"/>
      <c r="AF19" s="474"/>
      <c r="AG19" s="288"/>
    </row>
    <row r="20" spans="2:33" ht="39" thickBot="1" x14ac:dyDescent="0.25">
      <c r="B20" s="371"/>
      <c r="C20" s="373"/>
      <c r="D20" s="373"/>
      <c r="E20" s="373"/>
      <c r="F20" s="373"/>
      <c r="G20" s="376"/>
      <c r="H20" s="368"/>
      <c r="I20" s="86" t="s">
        <v>74</v>
      </c>
      <c r="J20" s="80"/>
      <c r="K20" s="80"/>
      <c r="L20" s="80"/>
      <c r="M20" s="156"/>
      <c r="N20" s="156"/>
      <c r="O20" s="156"/>
      <c r="P20" s="82"/>
      <c r="Q20" s="82"/>
      <c r="R20" s="82"/>
      <c r="S20" s="37"/>
      <c r="T20" s="37"/>
      <c r="U20" s="37" t="s">
        <v>18</v>
      </c>
      <c r="V20" s="37"/>
      <c r="W20" s="86"/>
      <c r="X20" s="88"/>
      <c r="Y20" s="88"/>
      <c r="Z20" s="239">
        <v>1</v>
      </c>
      <c r="AA20" s="492"/>
      <c r="AB20" s="475"/>
      <c r="AC20" s="482"/>
      <c r="AD20" s="495"/>
      <c r="AE20" s="479"/>
      <c r="AF20" s="475"/>
      <c r="AG20" s="289"/>
    </row>
    <row r="21" spans="2:33" ht="27.75" customHeight="1" x14ac:dyDescent="0.2">
      <c r="B21" s="371"/>
      <c r="C21" s="373" t="s">
        <v>203</v>
      </c>
      <c r="D21" s="373" t="s">
        <v>447</v>
      </c>
      <c r="E21" s="374" t="s">
        <v>448</v>
      </c>
      <c r="F21" s="373" t="s">
        <v>449</v>
      </c>
      <c r="G21" s="373" t="s">
        <v>450</v>
      </c>
      <c r="H21" s="371" t="s">
        <v>432</v>
      </c>
      <c r="I21" s="86" t="s">
        <v>451</v>
      </c>
      <c r="J21" s="80" t="s">
        <v>18</v>
      </c>
      <c r="K21" s="80"/>
      <c r="L21" s="80"/>
      <c r="M21" s="156"/>
      <c r="N21" s="156"/>
      <c r="O21" s="156"/>
      <c r="P21" s="82"/>
      <c r="Q21" s="82"/>
      <c r="R21" s="82"/>
      <c r="S21" s="37"/>
      <c r="T21" s="37"/>
      <c r="U21" s="37"/>
      <c r="V21" s="157">
        <v>1</v>
      </c>
      <c r="W21" s="87" t="s">
        <v>452</v>
      </c>
      <c r="X21" s="88"/>
      <c r="Y21" s="88"/>
      <c r="Z21" s="239">
        <v>1</v>
      </c>
      <c r="AA21" s="233" t="s">
        <v>634</v>
      </c>
      <c r="AB21" s="473">
        <v>0.5</v>
      </c>
      <c r="AC21" s="234"/>
      <c r="AD21" s="290">
        <v>1</v>
      </c>
      <c r="AE21" s="291" t="s">
        <v>634</v>
      </c>
      <c r="AF21" s="473">
        <v>0.9</v>
      </c>
      <c r="AG21" s="496"/>
    </row>
    <row r="22" spans="2:33" ht="37.5" customHeight="1" x14ac:dyDescent="0.2">
      <c r="B22" s="371"/>
      <c r="C22" s="373"/>
      <c r="D22" s="373"/>
      <c r="E22" s="374"/>
      <c r="F22" s="373"/>
      <c r="G22" s="373"/>
      <c r="H22" s="371"/>
      <c r="I22" s="86" t="s">
        <v>75</v>
      </c>
      <c r="J22" s="80" t="s">
        <v>18</v>
      </c>
      <c r="K22" s="80"/>
      <c r="L22" s="80"/>
      <c r="M22" s="156"/>
      <c r="N22" s="156"/>
      <c r="O22" s="156"/>
      <c r="P22" s="82"/>
      <c r="Q22" s="82"/>
      <c r="R22" s="82"/>
      <c r="S22" s="37"/>
      <c r="T22" s="37"/>
      <c r="U22" s="37"/>
      <c r="V22" s="157">
        <v>1</v>
      </c>
      <c r="W22" s="87" t="s">
        <v>453</v>
      </c>
      <c r="X22" s="88"/>
      <c r="Y22" s="88"/>
      <c r="Z22" s="239">
        <v>1</v>
      </c>
      <c r="AA22" s="233" t="s">
        <v>634</v>
      </c>
      <c r="AB22" s="474"/>
      <c r="AC22" s="234"/>
      <c r="AD22" s="292">
        <v>1</v>
      </c>
      <c r="AE22" s="285" t="s">
        <v>634</v>
      </c>
      <c r="AF22" s="474"/>
      <c r="AG22" s="497"/>
    </row>
    <row r="23" spans="2:33" ht="53.25" customHeight="1" x14ac:dyDescent="0.2">
      <c r="B23" s="371"/>
      <c r="C23" s="373"/>
      <c r="D23" s="373"/>
      <c r="E23" s="374"/>
      <c r="F23" s="373"/>
      <c r="G23" s="373"/>
      <c r="H23" s="371"/>
      <c r="I23" s="86" t="s">
        <v>76</v>
      </c>
      <c r="J23" s="80"/>
      <c r="K23" s="80" t="s">
        <v>18</v>
      </c>
      <c r="L23" s="80"/>
      <c r="M23" s="156"/>
      <c r="N23" s="156"/>
      <c r="O23" s="156"/>
      <c r="P23" s="82"/>
      <c r="Q23" s="82"/>
      <c r="R23" s="82"/>
      <c r="S23" s="37"/>
      <c r="T23" s="37"/>
      <c r="U23" s="37"/>
      <c r="V23" s="157">
        <v>1</v>
      </c>
      <c r="W23" s="87" t="s">
        <v>454</v>
      </c>
      <c r="X23" s="88"/>
      <c r="Y23" s="88"/>
      <c r="Z23" s="239">
        <v>1</v>
      </c>
      <c r="AA23" s="233" t="s">
        <v>634</v>
      </c>
      <c r="AB23" s="474"/>
      <c r="AC23" s="234"/>
      <c r="AD23" s="292">
        <v>1</v>
      </c>
      <c r="AE23" s="285" t="s">
        <v>634</v>
      </c>
      <c r="AF23" s="474"/>
      <c r="AG23" s="497"/>
    </row>
    <row r="24" spans="2:33" ht="25.5" customHeight="1" x14ac:dyDescent="0.2">
      <c r="B24" s="371"/>
      <c r="C24" s="373"/>
      <c r="D24" s="373"/>
      <c r="E24" s="374"/>
      <c r="F24" s="373"/>
      <c r="G24" s="373"/>
      <c r="H24" s="371"/>
      <c r="I24" s="86" t="s">
        <v>77</v>
      </c>
      <c r="J24" s="80"/>
      <c r="K24" s="80"/>
      <c r="L24" s="80"/>
      <c r="M24" s="156"/>
      <c r="N24" s="156"/>
      <c r="O24" s="156"/>
      <c r="P24" s="82"/>
      <c r="Q24" s="82"/>
      <c r="R24" s="82"/>
      <c r="S24" s="37"/>
      <c r="T24" s="37"/>
      <c r="U24" s="37" t="s">
        <v>18</v>
      </c>
      <c r="V24" s="37"/>
      <c r="W24" s="86"/>
      <c r="X24" s="88"/>
      <c r="Y24" s="88"/>
      <c r="Z24" s="239">
        <v>1</v>
      </c>
      <c r="AA24" s="238" t="s">
        <v>640</v>
      </c>
      <c r="AB24" s="474"/>
      <c r="AC24" s="234"/>
      <c r="AD24" s="292">
        <v>0.75</v>
      </c>
      <c r="AE24" s="285" t="s">
        <v>640</v>
      </c>
      <c r="AF24" s="474"/>
      <c r="AG24" s="497"/>
    </row>
    <row r="25" spans="2:33" ht="78.75" customHeight="1" thickBot="1" x14ac:dyDescent="0.25">
      <c r="B25" s="371"/>
      <c r="C25" s="373"/>
      <c r="D25" s="373"/>
      <c r="E25" s="374"/>
      <c r="F25" s="373"/>
      <c r="G25" s="373"/>
      <c r="H25" s="371"/>
      <c r="I25" s="86" t="s">
        <v>78</v>
      </c>
      <c r="J25" s="80"/>
      <c r="K25" s="80"/>
      <c r="L25" s="80"/>
      <c r="M25" s="156"/>
      <c r="N25" s="156"/>
      <c r="O25" s="156"/>
      <c r="P25" s="82"/>
      <c r="Q25" s="82"/>
      <c r="R25" s="82"/>
      <c r="S25" s="37"/>
      <c r="T25" s="37"/>
      <c r="U25" s="37" t="s">
        <v>18</v>
      </c>
      <c r="V25" s="37"/>
      <c r="W25" s="86"/>
      <c r="X25" s="88"/>
      <c r="Y25" s="88"/>
      <c r="Z25" s="232">
        <v>1</v>
      </c>
      <c r="AA25" s="238" t="s">
        <v>641</v>
      </c>
      <c r="AB25" s="475"/>
      <c r="AC25" s="234"/>
      <c r="AD25" s="293">
        <v>0.75</v>
      </c>
      <c r="AE25" s="294" t="s">
        <v>737</v>
      </c>
      <c r="AF25" s="475"/>
      <c r="AG25" s="498"/>
    </row>
    <row r="26" spans="2:33" ht="15" x14ac:dyDescent="0.25">
      <c r="V26" s="125"/>
      <c r="W26" s="135" t="s">
        <v>503</v>
      </c>
      <c r="X26" s="152">
        <v>0.25</v>
      </c>
      <c r="Z26" s="125"/>
      <c r="AA26" s="135" t="s">
        <v>585</v>
      </c>
      <c r="AB26" s="152"/>
      <c r="AC26" s="250">
        <v>0.65</v>
      </c>
      <c r="AD26" s="125"/>
      <c r="AE26" s="135" t="s">
        <v>738</v>
      </c>
      <c r="AF26" s="295">
        <v>0.79</v>
      </c>
      <c r="AG26" s="295"/>
    </row>
    <row r="30" spans="2:33" ht="70.5" customHeight="1" x14ac:dyDescent="0.2"/>
    <row r="31" spans="2:33" ht="48.75" customHeight="1" x14ac:dyDescent="0.2"/>
    <row r="35" ht="31.5" customHeight="1" x14ac:dyDescent="0.2"/>
  </sheetData>
  <mergeCells count="46">
    <mergeCell ref="AC17:AC20"/>
    <mergeCell ref="AB21:AB25"/>
    <mergeCell ref="AB4:AB16"/>
    <mergeCell ref="AA17:AA20"/>
    <mergeCell ref="AB17:AB20"/>
    <mergeCell ref="Z2:AC2"/>
    <mergeCell ref="H13:H16"/>
    <mergeCell ref="B1:W1"/>
    <mergeCell ref="J2:U2"/>
    <mergeCell ref="V2:Y2"/>
    <mergeCell ref="B4:B25"/>
    <mergeCell ref="C4:C12"/>
    <mergeCell ref="D4:D12"/>
    <mergeCell ref="E4:E12"/>
    <mergeCell ref="F4:F12"/>
    <mergeCell ref="G4:G12"/>
    <mergeCell ref="H4:H12"/>
    <mergeCell ref="C13:C16"/>
    <mergeCell ref="D13:D16"/>
    <mergeCell ref="E13:E16"/>
    <mergeCell ref="F13:F16"/>
    <mergeCell ref="G13:G16"/>
    <mergeCell ref="H21:H25"/>
    <mergeCell ref="C17:C20"/>
    <mergeCell ref="D17:D20"/>
    <mergeCell ref="E17:E20"/>
    <mergeCell ref="F17:F20"/>
    <mergeCell ref="G17:G20"/>
    <mergeCell ref="H17:H20"/>
    <mergeCell ref="C21:C25"/>
    <mergeCell ref="D21:D25"/>
    <mergeCell ref="E21:E25"/>
    <mergeCell ref="F21:F25"/>
    <mergeCell ref="G21:G25"/>
    <mergeCell ref="AF21:AF25"/>
    <mergeCell ref="AD2:AG2"/>
    <mergeCell ref="AE17:AE20"/>
    <mergeCell ref="AF17:AF20"/>
    <mergeCell ref="AF4:AF12"/>
    <mergeCell ref="AG4:AG12"/>
    <mergeCell ref="AD5:AD12"/>
    <mergeCell ref="AE5:AE12"/>
    <mergeCell ref="AF13:AF16"/>
    <mergeCell ref="AG13:AG16"/>
    <mergeCell ref="AD17:AD20"/>
    <mergeCell ref="AG21:AG25"/>
  </mergeCells>
  <pageMargins left="0.31496062992125984" right="0.31496062992125984" top="0.35433070866141736" bottom="0.35433070866141736" header="0.31496062992125984" footer="0.31496062992125984"/>
  <pageSetup paperSize="132" scale="8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F11"/>
  <sheetViews>
    <sheetView zoomScale="73" zoomScaleNormal="73" workbookViewId="0">
      <pane xSplit="1" ySplit="3" topLeftCell="P4" activePane="bottomRight" state="frozen"/>
      <selection activeCell="H4" sqref="H4:H12"/>
      <selection pane="topRight" activeCell="H4" sqref="H4:H12"/>
      <selection pane="bottomLeft" activeCell="H4" sqref="H4:H12"/>
      <selection pane="bottomRight" activeCell="AA4" sqref="AA4:AA6"/>
    </sheetView>
  </sheetViews>
  <sheetFormatPr baseColWidth="10" defaultRowHeight="15" x14ac:dyDescent="0.25"/>
  <cols>
    <col min="1" max="1" width="4" customWidth="1"/>
    <col min="2" max="2" width="28.140625" style="118" customWidth="1"/>
    <col min="3" max="3" width="30.140625" style="40" customWidth="1"/>
    <col min="4" max="4" width="36.28515625" style="118"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54.5703125" customWidth="1"/>
    <col min="24" max="24" width="27.85546875" customWidth="1"/>
    <col min="25" max="25" width="22.7109375" customWidth="1"/>
    <col min="26" max="26" width="43.7109375" customWidth="1"/>
    <col min="27" max="27" width="32.140625" customWidth="1"/>
    <col min="28" max="28" width="25" customWidth="1"/>
    <col min="30" max="30" width="58.140625" customWidth="1"/>
    <col min="31" max="31" width="19.28515625" customWidth="1"/>
  </cols>
  <sheetData>
    <row r="1" spans="2:32" ht="105.75" customHeight="1" x14ac:dyDescent="0.25"/>
    <row r="2" spans="2:32" ht="37.5" customHeight="1" thickBot="1" x14ac:dyDescent="0.3">
      <c r="B2" s="1"/>
      <c r="C2" s="35"/>
      <c r="D2" s="2"/>
      <c r="E2" s="2"/>
      <c r="F2" s="2"/>
      <c r="G2" s="2"/>
      <c r="H2" s="2"/>
      <c r="I2" s="18"/>
      <c r="J2" s="419" t="s">
        <v>0</v>
      </c>
      <c r="K2" s="419"/>
      <c r="L2" s="419"/>
      <c r="M2" s="419"/>
      <c r="N2" s="419"/>
      <c r="O2" s="419"/>
      <c r="P2" s="419"/>
      <c r="Q2" s="419"/>
      <c r="R2" s="419"/>
      <c r="S2" s="419"/>
      <c r="T2" s="419"/>
      <c r="U2" s="419"/>
      <c r="V2" s="516" t="s">
        <v>357</v>
      </c>
      <c r="W2" s="516"/>
      <c r="X2" s="516"/>
      <c r="Y2" s="503" t="s">
        <v>557</v>
      </c>
      <c r="Z2" s="503"/>
      <c r="AA2" s="503"/>
      <c r="AB2" s="503"/>
      <c r="AC2" s="503" t="s">
        <v>674</v>
      </c>
      <c r="AD2" s="503"/>
      <c r="AE2" s="503"/>
      <c r="AF2" s="503"/>
    </row>
    <row r="3" spans="2:32" s="10" customFormat="1" ht="51.75" customHeight="1" thickBot="1" x14ac:dyDescent="0.25">
      <c r="B3" s="34" t="s">
        <v>44</v>
      </c>
      <c r="C3" s="43" t="s">
        <v>190</v>
      </c>
      <c r="D3" s="130" t="s">
        <v>1</v>
      </c>
      <c r="E3" s="130" t="s">
        <v>2</v>
      </c>
      <c r="F3" s="130" t="s">
        <v>201</v>
      </c>
      <c r="G3" s="130" t="s">
        <v>3</v>
      </c>
      <c r="H3" s="130" t="s">
        <v>4</v>
      </c>
      <c r="I3" s="104" t="s">
        <v>5</v>
      </c>
      <c r="J3" s="49" t="s">
        <v>6</v>
      </c>
      <c r="K3" s="49" t="s">
        <v>7</v>
      </c>
      <c r="L3" s="49" t="s">
        <v>8</v>
      </c>
      <c r="M3" s="49" t="s">
        <v>9</v>
      </c>
      <c r="N3" s="49" t="s">
        <v>10</v>
      </c>
      <c r="O3" s="49" t="s">
        <v>11</v>
      </c>
      <c r="P3" s="49" t="s">
        <v>12</v>
      </c>
      <c r="Q3" s="49" t="s">
        <v>13</v>
      </c>
      <c r="R3" s="49" t="s">
        <v>14</v>
      </c>
      <c r="S3" s="49" t="s">
        <v>15</v>
      </c>
      <c r="T3" s="49" t="s">
        <v>16</v>
      </c>
      <c r="U3" s="215" t="s">
        <v>17</v>
      </c>
      <c r="V3" s="185" t="s">
        <v>358</v>
      </c>
      <c r="W3" s="184" t="s">
        <v>359</v>
      </c>
      <c r="X3" s="184" t="s">
        <v>360</v>
      </c>
      <c r="Y3" s="184" t="s">
        <v>358</v>
      </c>
      <c r="Z3" s="184" t="s">
        <v>359</v>
      </c>
      <c r="AA3" s="113" t="s">
        <v>366</v>
      </c>
      <c r="AB3" s="184" t="s">
        <v>360</v>
      </c>
      <c r="AC3" s="184" t="s">
        <v>358</v>
      </c>
      <c r="AD3" s="184" t="s">
        <v>359</v>
      </c>
      <c r="AE3" s="113" t="s">
        <v>366</v>
      </c>
      <c r="AF3" s="184" t="s">
        <v>360</v>
      </c>
    </row>
    <row r="4" spans="2:32" ht="327.60000000000002" customHeight="1" x14ac:dyDescent="0.25">
      <c r="B4" s="523" t="s">
        <v>113</v>
      </c>
      <c r="C4" s="526" t="s">
        <v>203</v>
      </c>
      <c r="D4" s="528" t="s">
        <v>330</v>
      </c>
      <c r="E4" s="530" t="s">
        <v>336</v>
      </c>
      <c r="F4" s="532" t="s">
        <v>331</v>
      </c>
      <c r="G4" s="518" t="s">
        <v>332</v>
      </c>
      <c r="H4" s="520" t="s">
        <v>107</v>
      </c>
      <c r="I4" s="29" t="s">
        <v>333</v>
      </c>
      <c r="J4" s="131" t="s">
        <v>18</v>
      </c>
      <c r="K4" s="131" t="s">
        <v>18</v>
      </c>
      <c r="L4" s="131" t="s">
        <v>18</v>
      </c>
      <c r="M4" s="132"/>
      <c r="N4" s="132"/>
      <c r="O4" s="132"/>
      <c r="P4" s="132"/>
      <c r="Q4" s="132"/>
      <c r="R4" s="132"/>
      <c r="S4" s="132"/>
      <c r="T4" s="132"/>
      <c r="U4" s="216"/>
      <c r="V4" s="515">
        <v>21.25</v>
      </c>
      <c r="W4" s="522" t="s">
        <v>361</v>
      </c>
      <c r="X4" s="514"/>
      <c r="Y4" s="517">
        <v>21.25</v>
      </c>
      <c r="Z4" s="513" t="s">
        <v>606</v>
      </c>
      <c r="AA4" s="507">
        <v>50</v>
      </c>
      <c r="AB4" s="513" t="s">
        <v>616</v>
      </c>
      <c r="AC4" s="504">
        <v>21.25</v>
      </c>
      <c r="AD4" s="507" t="s">
        <v>739</v>
      </c>
      <c r="AE4" s="510">
        <v>0.63749999999999996</v>
      </c>
      <c r="AF4" s="513"/>
    </row>
    <row r="5" spans="2:32" ht="49.5" customHeight="1" x14ac:dyDescent="0.25">
      <c r="B5" s="524"/>
      <c r="C5" s="377"/>
      <c r="D5" s="390"/>
      <c r="E5" s="391"/>
      <c r="F5" s="392"/>
      <c r="G5" s="393"/>
      <c r="H5" s="368"/>
      <c r="I5" s="25" t="s">
        <v>334</v>
      </c>
      <c r="J5" s="22"/>
      <c r="K5" s="22" t="s">
        <v>18</v>
      </c>
      <c r="L5" s="22"/>
      <c r="M5" s="22" t="s">
        <v>18</v>
      </c>
      <c r="N5" s="22"/>
      <c r="O5" s="22" t="s">
        <v>18</v>
      </c>
      <c r="P5" s="22"/>
      <c r="Q5" s="22" t="s">
        <v>18</v>
      </c>
      <c r="R5" s="22"/>
      <c r="S5" s="22" t="s">
        <v>18</v>
      </c>
      <c r="T5" s="22"/>
      <c r="U5" s="64" t="s">
        <v>18</v>
      </c>
      <c r="V5" s="515"/>
      <c r="W5" s="522"/>
      <c r="X5" s="514"/>
      <c r="Y5" s="517"/>
      <c r="Z5" s="513"/>
      <c r="AA5" s="508"/>
      <c r="AB5" s="513"/>
      <c r="AC5" s="505"/>
      <c r="AD5" s="508"/>
      <c r="AE5" s="511"/>
      <c r="AF5" s="513"/>
    </row>
    <row r="6" spans="2:32" ht="63.75" customHeight="1" thickBot="1" x14ac:dyDescent="0.3">
      <c r="B6" s="525"/>
      <c r="C6" s="527"/>
      <c r="D6" s="529"/>
      <c r="E6" s="531"/>
      <c r="F6" s="533"/>
      <c r="G6" s="519"/>
      <c r="H6" s="521"/>
      <c r="I6" s="133" t="s">
        <v>335</v>
      </c>
      <c r="J6" s="134"/>
      <c r="K6" s="134" t="s">
        <v>18</v>
      </c>
      <c r="L6" s="134"/>
      <c r="M6" s="134" t="s">
        <v>18</v>
      </c>
      <c r="N6" s="134"/>
      <c r="O6" s="134" t="s">
        <v>18</v>
      </c>
      <c r="P6" s="134"/>
      <c r="Q6" s="134" t="s">
        <v>18</v>
      </c>
      <c r="R6" s="134"/>
      <c r="S6" s="134" t="s">
        <v>18</v>
      </c>
      <c r="T6" s="134"/>
      <c r="U6" s="217" t="s">
        <v>18</v>
      </c>
      <c r="V6" s="515"/>
      <c r="W6" s="522"/>
      <c r="X6" s="514"/>
      <c r="Y6" s="517"/>
      <c r="Z6" s="513"/>
      <c r="AA6" s="509"/>
      <c r="AB6" s="513"/>
      <c r="AC6" s="506"/>
      <c r="AD6" s="509"/>
      <c r="AE6" s="512"/>
      <c r="AF6" s="513"/>
    </row>
    <row r="7" spans="2:32" ht="48.75" customHeight="1" x14ac:dyDescent="0.25">
      <c r="W7" s="135" t="s">
        <v>614</v>
      </c>
      <c r="X7" s="129">
        <v>0.21249999999999999</v>
      </c>
      <c r="Z7" s="135" t="s">
        <v>615</v>
      </c>
      <c r="AA7" s="135"/>
      <c r="AB7" s="129">
        <v>0.5</v>
      </c>
      <c r="AD7" s="135" t="s">
        <v>723</v>
      </c>
      <c r="AE7" s="279">
        <f>AE4</f>
        <v>0.63749999999999996</v>
      </c>
      <c r="AF7" s="129"/>
    </row>
    <row r="11" spans="2:32" ht="31.5" customHeight="1" x14ac:dyDescent="0.25"/>
  </sheetData>
  <mergeCells count="22">
    <mergeCell ref="G4:G6"/>
    <mergeCell ref="H4:H6"/>
    <mergeCell ref="W4:W6"/>
    <mergeCell ref="B4:B6"/>
    <mergeCell ref="C4:C6"/>
    <mergeCell ref="D4:D6"/>
    <mergeCell ref="E4:E6"/>
    <mergeCell ref="F4:F6"/>
    <mergeCell ref="Y2:AB2"/>
    <mergeCell ref="X4:X6"/>
    <mergeCell ref="V4:V6"/>
    <mergeCell ref="J2:U2"/>
    <mergeCell ref="V2:X2"/>
    <mergeCell ref="Y4:Y6"/>
    <mergeCell ref="Z4:Z6"/>
    <mergeCell ref="AB4:AB6"/>
    <mergeCell ref="AA4:AA6"/>
    <mergeCell ref="AC2:AF2"/>
    <mergeCell ref="AC4:AC6"/>
    <mergeCell ref="AD4:AD6"/>
    <mergeCell ref="AE4:AE6"/>
    <mergeCell ref="AF4:AF6"/>
  </mergeCells>
  <pageMargins left="0.7" right="0.7" top="0.75" bottom="0.75" header="0.3" footer="0.3"/>
  <pageSetup scale="1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I32"/>
  <sheetViews>
    <sheetView zoomScale="73" zoomScaleNormal="73" workbookViewId="0">
      <pane xSplit="1" ySplit="3" topLeftCell="Y18" activePane="bottomRight" state="frozen"/>
      <selection pane="topRight" activeCell="B1" sqref="B1"/>
      <selection pane="bottomLeft" activeCell="A4" sqref="A4"/>
      <selection pane="bottomRight" activeCell="AH26" sqref="AH26"/>
    </sheetView>
  </sheetViews>
  <sheetFormatPr baseColWidth="10" defaultRowHeight="15" x14ac:dyDescent="0.25"/>
  <cols>
    <col min="1" max="1" width="4" customWidth="1"/>
    <col min="2" max="2" width="28.140625" style="118" customWidth="1"/>
    <col min="3" max="3" width="30.140625" style="40" customWidth="1"/>
    <col min="4" max="4" width="36.28515625" style="118"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8.7109375" customWidth="1"/>
    <col min="24" max="24" width="57.7109375" customWidth="1"/>
    <col min="25" max="25" width="24.5703125" customWidth="1"/>
    <col min="26" max="26" width="25.7109375" customWidth="1"/>
    <col min="27" max="27" width="19.140625" customWidth="1"/>
    <col min="28" max="28" width="8.7109375" hidden="1" customWidth="1"/>
    <col min="29" max="29" width="57.7109375" customWidth="1"/>
    <col min="30" max="30" width="24.5703125" customWidth="1"/>
    <col min="31" max="31" width="25.7109375" customWidth="1"/>
    <col min="32" max="32" width="17.42578125" customWidth="1"/>
    <col min="33" max="33" width="74.140625" customWidth="1"/>
    <col min="34" max="34" width="18.85546875" customWidth="1"/>
    <col min="35" max="37" width="34.85546875" customWidth="1"/>
  </cols>
  <sheetData>
    <row r="1" spans="2:35" ht="105.75" customHeight="1" x14ac:dyDescent="0.25">
      <c r="O1" s="145">
        <f>43/134</f>
        <v>0.32089552238805968</v>
      </c>
      <c r="U1">
        <v>10</v>
      </c>
      <c r="V1">
        <v>40</v>
      </c>
      <c r="X1">
        <v>100</v>
      </c>
      <c r="AA1">
        <v>40</v>
      </c>
      <c r="AC1">
        <v>100</v>
      </c>
    </row>
    <row r="2" spans="2:35" ht="37.5" customHeight="1" thickBot="1" x14ac:dyDescent="0.3">
      <c r="B2" s="1"/>
      <c r="C2" s="35"/>
      <c r="D2" s="2"/>
      <c r="E2" s="2"/>
      <c r="F2" s="2"/>
      <c r="G2" s="2"/>
      <c r="H2" s="2"/>
      <c r="I2" s="18"/>
      <c r="J2" s="419" t="s">
        <v>0</v>
      </c>
      <c r="K2" s="419"/>
      <c r="L2" s="419"/>
      <c r="M2" s="419"/>
      <c r="N2" s="419"/>
      <c r="O2" s="419"/>
      <c r="P2" s="419"/>
      <c r="Q2" s="419"/>
      <c r="R2" s="419"/>
      <c r="S2" s="419"/>
      <c r="T2" s="419"/>
      <c r="U2" s="419"/>
      <c r="V2" s="420" t="s">
        <v>357</v>
      </c>
      <c r="W2" s="420"/>
      <c r="X2" s="420"/>
      <c r="Y2" s="420"/>
      <c r="Z2" s="420"/>
      <c r="AA2" s="420" t="s">
        <v>557</v>
      </c>
      <c r="AB2" s="420"/>
      <c r="AC2" s="420"/>
      <c r="AD2" s="420"/>
      <c r="AE2" s="420"/>
      <c r="AF2" s="420" t="s">
        <v>674</v>
      </c>
      <c r="AG2" s="420"/>
      <c r="AH2" s="420"/>
      <c r="AI2" s="420"/>
    </row>
    <row r="3" spans="2:35"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113" t="s">
        <v>367</v>
      </c>
      <c r="W3" s="113"/>
      <c r="X3" s="49" t="s">
        <v>359</v>
      </c>
      <c r="Y3" s="113" t="s">
        <v>366</v>
      </c>
      <c r="Z3" s="49" t="s">
        <v>362</v>
      </c>
      <c r="AA3" s="113" t="s">
        <v>367</v>
      </c>
      <c r="AB3" s="113"/>
      <c r="AC3" s="49" t="s">
        <v>359</v>
      </c>
      <c r="AD3" s="113" t="s">
        <v>366</v>
      </c>
      <c r="AE3" s="49" t="s">
        <v>362</v>
      </c>
      <c r="AF3" s="113" t="s">
        <v>367</v>
      </c>
      <c r="AG3" s="113" t="s">
        <v>359</v>
      </c>
      <c r="AH3" s="113" t="s">
        <v>366</v>
      </c>
      <c r="AI3" s="49" t="s">
        <v>362</v>
      </c>
    </row>
    <row r="4" spans="2:35" s="10" customFormat="1" ht="51.75" customHeight="1" x14ac:dyDescent="0.2">
      <c r="B4" s="368" t="s">
        <v>100</v>
      </c>
      <c r="C4" s="376" t="s">
        <v>200</v>
      </c>
      <c r="D4" s="373" t="s">
        <v>191</v>
      </c>
      <c r="E4" s="374">
        <v>1</v>
      </c>
      <c r="F4" s="374" t="s">
        <v>193</v>
      </c>
      <c r="G4" s="374" t="s">
        <v>192</v>
      </c>
      <c r="H4" s="368" t="s">
        <v>197</v>
      </c>
      <c r="I4" s="138" t="s">
        <v>194</v>
      </c>
      <c r="J4" s="22" t="s">
        <v>18</v>
      </c>
      <c r="K4" s="22" t="s">
        <v>18</v>
      </c>
      <c r="L4" s="22" t="s">
        <v>18</v>
      </c>
      <c r="M4" s="22" t="s">
        <v>18</v>
      </c>
      <c r="N4" s="22" t="s">
        <v>18</v>
      </c>
      <c r="O4" s="22" t="s">
        <v>18</v>
      </c>
      <c r="P4" s="22" t="s">
        <v>18</v>
      </c>
      <c r="Q4" s="22" t="s">
        <v>18</v>
      </c>
      <c r="R4" s="22" t="s">
        <v>18</v>
      </c>
      <c r="S4" s="22" t="s">
        <v>18</v>
      </c>
      <c r="T4" s="22" t="s">
        <v>18</v>
      </c>
      <c r="U4" s="22" t="s">
        <v>18</v>
      </c>
      <c r="V4" s="116">
        <v>0.25</v>
      </c>
      <c r="W4" s="116"/>
      <c r="X4" s="117" t="s">
        <v>486</v>
      </c>
      <c r="Y4" s="556">
        <v>0.23</v>
      </c>
      <c r="Z4" s="440">
        <v>0.23</v>
      </c>
      <c r="AA4" s="116">
        <v>0.25</v>
      </c>
      <c r="AB4" s="116"/>
      <c r="AC4" s="117" t="s">
        <v>608</v>
      </c>
      <c r="AD4" s="550"/>
      <c r="AE4" s="553"/>
      <c r="AF4" s="116">
        <v>0.75</v>
      </c>
      <c r="AG4" s="117" t="s">
        <v>608</v>
      </c>
      <c r="AH4" s="550">
        <v>0.75</v>
      </c>
      <c r="AI4" s="553"/>
    </row>
    <row r="5" spans="2:35" s="10" customFormat="1" ht="51.75" customHeight="1" x14ac:dyDescent="0.2">
      <c r="B5" s="368"/>
      <c r="C5" s="376"/>
      <c r="D5" s="373"/>
      <c r="E5" s="374"/>
      <c r="F5" s="374"/>
      <c r="G5" s="374"/>
      <c r="H5" s="368"/>
      <c r="I5" s="138" t="s">
        <v>195</v>
      </c>
      <c r="J5" s="22"/>
      <c r="K5" s="22" t="s">
        <v>18</v>
      </c>
      <c r="L5" s="22"/>
      <c r="M5" s="22" t="s">
        <v>18</v>
      </c>
      <c r="N5" s="22"/>
      <c r="O5" s="22" t="s">
        <v>18</v>
      </c>
      <c r="P5" s="22"/>
      <c r="Q5" s="22"/>
      <c r="R5" s="22"/>
      <c r="S5" s="22"/>
      <c r="T5" s="22"/>
      <c r="U5" s="22"/>
      <c r="V5" s="116">
        <v>0.2</v>
      </c>
      <c r="W5" s="116"/>
      <c r="X5" s="117" t="s">
        <v>487</v>
      </c>
      <c r="Y5" s="557"/>
      <c r="Z5" s="441"/>
      <c r="AA5" s="116">
        <v>0.2</v>
      </c>
      <c r="AB5" s="116"/>
      <c r="AC5" s="117" t="s">
        <v>609</v>
      </c>
      <c r="AD5" s="551"/>
      <c r="AE5" s="554"/>
      <c r="AF5" s="116">
        <v>0.75</v>
      </c>
      <c r="AG5" s="117" t="s">
        <v>609</v>
      </c>
      <c r="AH5" s="551"/>
      <c r="AI5" s="554"/>
    </row>
    <row r="6" spans="2:35" ht="55.5" customHeight="1" x14ac:dyDescent="0.25">
      <c r="B6" s="368"/>
      <c r="C6" s="376"/>
      <c r="D6" s="373"/>
      <c r="E6" s="374"/>
      <c r="F6" s="374"/>
      <c r="G6" s="374"/>
      <c r="H6" s="368"/>
      <c r="I6" s="139" t="s">
        <v>196</v>
      </c>
      <c r="J6" s="22" t="s">
        <v>18</v>
      </c>
      <c r="K6" s="22" t="s">
        <v>18</v>
      </c>
      <c r="L6" s="22" t="s">
        <v>18</v>
      </c>
      <c r="M6" s="22" t="s">
        <v>18</v>
      </c>
      <c r="N6" s="22" t="s">
        <v>18</v>
      </c>
      <c r="O6" s="22" t="s">
        <v>18</v>
      </c>
      <c r="P6" s="22" t="s">
        <v>18</v>
      </c>
      <c r="Q6" s="22" t="s">
        <v>18</v>
      </c>
      <c r="R6" s="22" t="s">
        <v>18</v>
      </c>
      <c r="S6" s="22" t="s">
        <v>18</v>
      </c>
      <c r="T6" s="22" t="s">
        <v>18</v>
      </c>
      <c r="U6" s="22" t="s">
        <v>18</v>
      </c>
      <c r="V6" s="116">
        <v>0.25</v>
      </c>
      <c r="W6" s="116"/>
      <c r="X6" s="117" t="s">
        <v>488</v>
      </c>
      <c r="Y6" s="558"/>
      <c r="Z6" s="442"/>
      <c r="AA6" s="116">
        <v>0.25</v>
      </c>
      <c r="AB6" s="116"/>
      <c r="AC6" s="117" t="s">
        <v>609</v>
      </c>
      <c r="AD6" s="552"/>
      <c r="AE6" s="555"/>
      <c r="AF6" s="116">
        <v>0.75</v>
      </c>
      <c r="AG6" s="117" t="s">
        <v>609</v>
      </c>
      <c r="AH6" s="552"/>
      <c r="AI6" s="555"/>
    </row>
    <row r="7" spans="2:35" ht="78.75" customHeight="1" x14ac:dyDescent="0.25">
      <c r="B7" s="368"/>
      <c r="C7" s="376" t="s">
        <v>200</v>
      </c>
      <c r="D7" s="373" t="s">
        <v>114</v>
      </c>
      <c r="E7" s="374">
        <v>1</v>
      </c>
      <c r="F7" s="403" t="s">
        <v>119</v>
      </c>
      <c r="G7" s="403" t="s">
        <v>46</v>
      </c>
      <c r="H7" s="368" t="s">
        <v>198</v>
      </c>
      <c r="I7" s="140" t="s">
        <v>129</v>
      </c>
      <c r="J7" s="38" t="s">
        <v>18</v>
      </c>
      <c r="K7" s="141"/>
      <c r="L7" s="141"/>
      <c r="M7" s="141"/>
      <c r="N7" s="141"/>
      <c r="O7" s="141"/>
      <c r="P7" s="141"/>
      <c r="Q7" s="141"/>
      <c r="R7" s="141"/>
      <c r="S7" s="141"/>
      <c r="T7" s="141"/>
      <c r="U7" s="141"/>
      <c r="V7" s="116">
        <v>0.33329999999999999</v>
      </c>
      <c r="W7" s="136"/>
      <c r="X7" s="137" t="s">
        <v>480</v>
      </c>
      <c r="Y7" s="538">
        <v>0.24440000000000001</v>
      </c>
      <c r="Z7" s="440">
        <v>0.183</v>
      </c>
      <c r="AA7" s="116">
        <v>0.33329999999999999</v>
      </c>
      <c r="AB7" s="136"/>
      <c r="AC7" s="251" t="s">
        <v>626</v>
      </c>
      <c r="AD7" s="538">
        <v>1</v>
      </c>
      <c r="AE7" s="440" t="s">
        <v>673</v>
      </c>
      <c r="AF7" s="116">
        <v>0.33329999999999999</v>
      </c>
      <c r="AG7" s="251" t="s">
        <v>626</v>
      </c>
      <c r="AH7" s="538">
        <v>1</v>
      </c>
      <c r="AI7" s="440" t="s">
        <v>673</v>
      </c>
    </row>
    <row r="8" spans="2:35" ht="113.25" customHeight="1" x14ac:dyDescent="0.25">
      <c r="B8" s="368"/>
      <c r="C8" s="376"/>
      <c r="D8" s="373"/>
      <c r="E8" s="374"/>
      <c r="F8" s="403"/>
      <c r="G8" s="403"/>
      <c r="H8" s="368"/>
      <c r="I8" s="138" t="s">
        <v>130</v>
      </c>
      <c r="J8" s="38"/>
      <c r="K8" s="37"/>
      <c r="L8" s="37" t="s">
        <v>18</v>
      </c>
      <c r="M8" s="37"/>
      <c r="N8" s="37"/>
      <c r="O8" s="37"/>
      <c r="P8" s="37"/>
      <c r="Q8" s="37"/>
      <c r="R8" s="37"/>
      <c r="S8" s="37"/>
      <c r="T8" s="37"/>
      <c r="U8" s="37"/>
      <c r="V8" s="116">
        <v>0.25</v>
      </c>
      <c r="W8" s="116"/>
      <c r="X8" s="117" t="s">
        <v>481</v>
      </c>
      <c r="Y8" s="539"/>
      <c r="Z8" s="441"/>
      <c r="AA8" s="116">
        <v>0.33329999999999999</v>
      </c>
      <c r="AB8" s="116"/>
      <c r="AC8" s="251" t="s">
        <v>627</v>
      </c>
      <c r="AD8" s="539"/>
      <c r="AE8" s="441"/>
      <c r="AF8" s="116">
        <v>0.33329999999999999</v>
      </c>
      <c r="AG8" s="251" t="s">
        <v>781</v>
      </c>
      <c r="AH8" s="539"/>
      <c r="AI8" s="441"/>
    </row>
    <row r="9" spans="2:35" ht="116.25" customHeight="1" x14ac:dyDescent="0.25">
      <c r="B9" s="368"/>
      <c r="C9" s="376"/>
      <c r="D9" s="373"/>
      <c r="E9" s="374"/>
      <c r="F9" s="403"/>
      <c r="G9" s="403"/>
      <c r="H9" s="368"/>
      <c r="I9" s="139" t="s">
        <v>117</v>
      </c>
      <c r="J9" s="22"/>
      <c r="K9" s="22"/>
      <c r="L9" s="22"/>
      <c r="M9" s="22"/>
      <c r="N9" s="22"/>
      <c r="O9" s="22" t="s">
        <v>18</v>
      </c>
      <c r="P9" s="22"/>
      <c r="Q9" s="22"/>
      <c r="R9" s="22"/>
      <c r="S9" s="22"/>
      <c r="T9" s="22"/>
      <c r="U9" s="22"/>
      <c r="V9" s="116">
        <v>0.15</v>
      </c>
      <c r="W9" s="116"/>
      <c r="X9" s="117" t="s">
        <v>482</v>
      </c>
      <c r="Y9" s="540"/>
      <c r="Z9" s="442"/>
      <c r="AA9" s="116">
        <v>0.33329999999999999</v>
      </c>
      <c r="AB9" s="116"/>
      <c r="AC9" s="251" t="s">
        <v>628</v>
      </c>
      <c r="AD9" s="540"/>
      <c r="AE9" s="442"/>
      <c r="AF9" s="116">
        <v>0.33329999999999999</v>
      </c>
      <c r="AG9" s="251" t="s">
        <v>782</v>
      </c>
      <c r="AH9" s="540"/>
      <c r="AI9" s="442"/>
    </row>
    <row r="10" spans="2:35" ht="44.25" customHeight="1" x14ac:dyDescent="0.25">
      <c r="B10" s="368"/>
      <c r="C10" s="376" t="s">
        <v>200</v>
      </c>
      <c r="D10" s="373" t="s">
        <v>115</v>
      </c>
      <c r="E10" s="374">
        <v>1</v>
      </c>
      <c r="F10" s="403" t="s">
        <v>120</v>
      </c>
      <c r="G10" s="374" t="s">
        <v>46</v>
      </c>
      <c r="H10" s="368" t="s">
        <v>198</v>
      </c>
      <c r="I10" s="32" t="s">
        <v>131</v>
      </c>
      <c r="J10" s="22"/>
      <c r="K10" s="22"/>
      <c r="L10" s="22" t="s">
        <v>18</v>
      </c>
      <c r="M10" s="22"/>
      <c r="N10" s="22"/>
      <c r="O10" s="22"/>
      <c r="P10" s="22"/>
      <c r="Q10" s="22"/>
      <c r="R10" s="22"/>
      <c r="S10" s="22"/>
      <c r="T10" s="22"/>
      <c r="U10" s="22"/>
      <c r="V10" s="136">
        <v>0.33329999999999999</v>
      </c>
      <c r="W10" s="136"/>
      <c r="X10" s="117" t="s">
        <v>483</v>
      </c>
      <c r="Y10" s="538">
        <v>0.25</v>
      </c>
      <c r="Z10" s="541">
        <v>0.187</v>
      </c>
      <c r="AA10" s="136">
        <v>0.33329999999999999</v>
      </c>
      <c r="AB10" s="136"/>
      <c r="AC10" s="251" t="s">
        <v>629</v>
      </c>
      <c r="AD10" s="538"/>
      <c r="AE10" s="541"/>
      <c r="AF10" s="136">
        <v>0.33329999999999999</v>
      </c>
      <c r="AG10" s="251" t="s">
        <v>629</v>
      </c>
      <c r="AH10" s="538">
        <v>0.81</v>
      </c>
      <c r="AI10" s="541"/>
    </row>
    <row r="11" spans="2:35" ht="177.75" customHeight="1" x14ac:dyDescent="0.25">
      <c r="B11" s="368"/>
      <c r="C11" s="376"/>
      <c r="D11" s="373"/>
      <c r="E11" s="374"/>
      <c r="F11" s="403"/>
      <c r="G11" s="374"/>
      <c r="H11" s="368"/>
      <c r="I11" s="25" t="s">
        <v>132</v>
      </c>
      <c r="J11" s="22"/>
      <c r="K11" s="22"/>
      <c r="L11" s="22"/>
      <c r="M11" s="22"/>
      <c r="N11" s="22" t="s">
        <v>18</v>
      </c>
      <c r="O11" s="22"/>
      <c r="P11" s="22"/>
      <c r="Q11" s="22"/>
      <c r="R11" s="22"/>
      <c r="S11" s="22"/>
      <c r="T11" s="22"/>
      <c r="U11" s="22"/>
      <c r="V11" s="116">
        <v>0.33329999999999999</v>
      </c>
      <c r="W11" s="116"/>
      <c r="X11" s="117" t="s">
        <v>484</v>
      </c>
      <c r="Y11" s="539"/>
      <c r="Z11" s="542"/>
      <c r="AA11" s="136">
        <v>0.25</v>
      </c>
      <c r="AB11" s="116"/>
      <c r="AC11" s="252" t="s">
        <v>630</v>
      </c>
      <c r="AD11" s="539"/>
      <c r="AE11" s="542"/>
      <c r="AF11" s="136">
        <v>0.28000000000000003</v>
      </c>
      <c r="AG11" s="252" t="s">
        <v>783</v>
      </c>
      <c r="AH11" s="539"/>
      <c r="AI11" s="542"/>
    </row>
    <row r="12" spans="2:35" ht="77.25" customHeight="1" x14ac:dyDescent="0.25">
      <c r="B12" s="368"/>
      <c r="C12" s="376"/>
      <c r="D12" s="373"/>
      <c r="E12" s="374"/>
      <c r="F12" s="403"/>
      <c r="G12" s="374"/>
      <c r="H12" s="368"/>
      <c r="I12" s="25" t="s">
        <v>133</v>
      </c>
      <c r="J12" s="22"/>
      <c r="K12" s="22"/>
      <c r="L12" s="22"/>
      <c r="M12" s="22"/>
      <c r="N12" s="22"/>
      <c r="O12" s="22"/>
      <c r="P12" s="22"/>
      <c r="Q12" s="22"/>
      <c r="R12" s="22"/>
      <c r="S12" s="22"/>
      <c r="T12" s="22"/>
      <c r="U12" s="22" t="s">
        <v>18</v>
      </c>
      <c r="V12" s="116">
        <v>8.3299999999999999E-2</v>
      </c>
      <c r="W12" s="116"/>
      <c r="X12" s="117" t="s">
        <v>485</v>
      </c>
      <c r="Y12" s="540"/>
      <c r="Z12" s="543"/>
      <c r="AA12" s="116" t="s">
        <v>370</v>
      </c>
      <c r="AB12" s="116"/>
      <c r="AC12" s="251" t="s">
        <v>631</v>
      </c>
      <c r="AD12" s="540"/>
      <c r="AE12" s="543"/>
      <c r="AF12" s="116">
        <v>0.2</v>
      </c>
      <c r="AG12" s="251" t="s">
        <v>784</v>
      </c>
      <c r="AH12" s="540"/>
      <c r="AI12" s="543"/>
    </row>
    <row r="13" spans="2:35" ht="116.25" customHeight="1" x14ac:dyDescent="0.25">
      <c r="B13" s="368"/>
      <c r="C13" s="404" t="s">
        <v>200</v>
      </c>
      <c r="D13" s="407" t="s">
        <v>116</v>
      </c>
      <c r="E13" s="410">
        <v>1</v>
      </c>
      <c r="F13" s="410" t="s">
        <v>121</v>
      </c>
      <c r="G13" s="410" t="s">
        <v>46</v>
      </c>
      <c r="H13" s="415" t="s">
        <v>199</v>
      </c>
      <c r="I13" s="25" t="s">
        <v>118</v>
      </c>
      <c r="J13" s="22"/>
      <c r="K13" s="22"/>
      <c r="L13" s="22"/>
      <c r="M13" s="22" t="s">
        <v>18</v>
      </c>
      <c r="N13" s="22"/>
      <c r="O13" s="22"/>
      <c r="P13" s="22" t="s">
        <v>18</v>
      </c>
      <c r="Q13" s="22"/>
      <c r="R13" s="22"/>
      <c r="S13" s="22" t="s">
        <v>18</v>
      </c>
      <c r="T13" s="22"/>
      <c r="U13" s="22" t="s">
        <v>18</v>
      </c>
      <c r="V13" s="126" t="s">
        <v>505</v>
      </c>
      <c r="W13" s="126"/>
      <c r="X13" s="56" t="s">
        <v>504</v>
      </c>
      <c r="Y13" s="560" t="s">
        <v>505</v>
      </c>
      <c r="Z13" s="142"/>
      <c r="AA13" s="213">
        <v>0.25</v>
      </c>
      <c r="AB13" s="280"/>
      <c r="AC13" s="575" t="s">
        <v>729</v>
      </c>
      <c r="AD13" s="544">
        <v>0.75</v>
      </c>
      <c r="AE13" s="563"/>
      <c r="AF13" s="213">
        <v>0.25</v>
      </c>
      <c r="AG13" s="534" t="s">
        <v>729</v>
      </c>
      <c r="AH13" s="544">
        <v>0.75</v>
      </c>
      <c r="AI13" s="547"/>
    </row>
    <row r="14" spans="2:35" ht="103.5" customHeight="1" x14ac:dyDescent="0.25">
      <c r="B14" s="368"/>
      <c r="C14" s="405"/>
      <c r="D14" s="408"/>
      <c r="E14" s="411"/>
      <c r="F14" s="411"/>
      <c r="G14" s="411"/>
      <c r="H14" s="416"/>
      <c r="I14" s="25" t="s">
        <v>134</v>
      </c>
      <c r="J14" s="22"/>
      <c r="K14" s="22"/>
      <c r="L14" s="22"/>
      <c r="M14" s="22" t="s">
        <v>18</v>
      </c>
      <c r="N14" s="22"/>
      <c r="O14" s="22"/>
      <c r="P14" s="22" t="s">
        <v>18</v>
      </c>
      <c r="Q14" s="22"/>
      <c r="R14" s="22"/>
      <c r="S14" s="22" t="s">
        <v>18</v>
      </c>
      <c r="T14" s="22"/>
      <c r="U14" s="22" t="s">
        <v>18</v>
      </c>
      <c r="V14" s="126" t="s">
        <v>505</v>
      </c>
      <c r="W14" s="126"/>
      <c r="X14" s="56" t="s">
        <v>504</v>
      </c>
      <c r="Y14" s="561"/>
      <c r="Z14" s="143"/>
      <c r="AA14" s="213">
        <v>0.25</v>
      </c>
      <c r="AB14" s="280"/>
      <c r="AC14" s="576"/>
      <c r="AD14" s="573"/>
      <c r="AE14" s="564"/>
      <c r="AF14" s="213">
        <v>0.25</v>
      </c>
      <c r="AG14" s="535"/>
      <c r="AH14" s="545"/>
      <c r="AI14" s="548"/>
    </row>
    <row r="15" spans="2:35" ht="75" customHeight="1" x14ac:dyDescent="0.25">
      <c r="B15" s="368"/>
      <c r="C15" s="405"/>
      <c r="D15" s="408"/>
      <c r="E15" s="411"/>
      <c r="F15" s="411"/>
      <c r="G15" s="411"/>
      <c r="H15" s="416"/>
      <c r="I15" s="25" t="s">
        <v>135</v>
      </c>
      <c r="J15" s="22"/>
      <c r="K15" s="22"/>
      <c r="L15" s="22"/>
      <c r="M15" s="22" t="s">
        <v>18</v>
      </c>
      <c r="N15" s="22"/>
      <c r="O15" s="22"/>
      <c r="P15" s="22" t="s">
        <v>18</v>
      </c>
      <c r="Q15" s="22"/>
      <c r="R15" s="22"/>
      <c r="S15" s="22" t="s">
        <v>18</v>
      </c>
      <c r="T15" s="22"/>
      <c r="U15" s="22" t="s">
        <v>18</v>
      </c>
      <c r="V15" s="126" t="s">
        <v>505</v>
      </c>
      <c r="W15" s="126"/>
      <c r="X15" s="56" t="s">
        <v>504</v>
      </c>
      <c r="Y15" s="562"/>
      <c r="Z15" s="144"/>
      <c r="AA15" s="213">
        <v>0.25</v>
      </c>
      <c r="AB15" s="280"/>
      <c r="AC15" s="58" t="s">
        <v>730</v>
      </c>
      <c r="AD15" s="574"/>
      <c r="AE15" s="565"/>
      <c r="AF15" s="213">
        <v>0.25</v>
      </c>
      <c r="AG15" s="58" t="s">
        <v>730</v>
      </c>
      <c r="AH15" s="546"/>
      <c r="AI15" s="537"/>
    </row>
    <row r="16" spans="2:35" ht="146.25" customHeight="1" x14ac:dyDescent="0.25">
      <c r="B16" s="371"/>
      <c r="C16" s="377" t="s">
        <v>200</v>
      </c>
      <c r="D16" s="389" t="s">
        <v>247</v>
      </c>
      <c r="E16" s="389">
        <v>0.4</v>
      </c>
      <c r="F16" s="389" t="s">
        <v>248</v>
      </c>
      <c r="G16" s="401" t="s">
        <v>46</v>
      </c>
      <c r="H16" s="368" t="s">
        <v>262</v>
      </c>
      <c r="I16" s="25" t="s">
        <v>47</v>
      </c>
      <c r="J16" s="22"/>
      <c r="K16" s="22"/>
      <c r="L16" s="22"/>
      <c r="M16" s="22" t="s">
        <v>18</v>
      </c>
      <c r="N16" s="22"/>
      <c r="O16" s="22"/>
      <c r="P16" s="22" t="s">
        <v>18</v>
      </c>
      <c r="Q16" s="22"/>
      <c r="R16" s="22"/>
      <c r="S16" s="22" t="s">
        <v>18</v>
      </c>
      <c r="T16" s="22"/>
      <c r="U16" s="22"/>
      <c r="V16" s="116">
        <v>1.06E-2</v>
      </c>
      <c r="W16" s="116" t="s">
        <v>506</v>
      </c>
      <c r="X16" s="209" t="s">
        <v>489</v>
      </c>
      <c r="Y16" s="566" t="s">
        <v>505</v>
      </c>
      <c r="Z16" s="566" t="s">
        <v>507</v>
      </c>
      <c r="AA16" s="116">
        <v>5.6599999999999998E-2</v>
      </c>
      <c r="AB16" s="116"/>
      <c r="AC16" s="214" t="s">
        <v>652</v>
      </c>
      <c r="AD16" s="549"/>
      <c r="AE16" s="566"/>
      <c r="AF16" s="116">
        <v>0.06</v>
      </c>
      <c r="AG16" s="214" t="s">
        <v>785</v>
      </c>
      <c r="AH16" s="549">
        <v>0.5</v>
      </c>
      <c r="AI16" s="549"/>
    </row>
    <row r="17" spans="1:35" ht="142.5" customHeight="1" x14ac:dyDescent="0.25">
      <c r="B17" s="371"/>
      <c r="C17" s="377"/>
      <c r="D17" s="389"/>
      <c r="E17" s="389"/>
      <c r="F17" s="389"/>
      <c r="G17" s="401"/>
      <c r="H17" s="368"/>
      <c r="I17" s="25" t="s">
        <v>48</v>
      </c>
      <c r="J17" s="22"/>
      <c r="K17" s="22"/>
      <c r="L17" s="22"/>
      <c r="M17" s="22" t="s">
        <v>18</v>
      </c>
      <c r="N17" s="22"/>
      <c r="O17" s="22"/>
      <c r="P17" s="22" t="s">
        <v>18</v>
      </c>
      <c r="Q17" s="22"/>
      <c r="R17" s="22"/>
      <c r="S17" s="22" t="s">
        <v>18</v>
      </c>
      <c r="T17" s="22"/>
      <c r="U17" s="22"/>
      <c r="V17" s="116">
        <v>1.8100000000000002E-2</v>
      </c>
      <c r="W17" s="116" t="s">
        <v>506</v>
      </c>
      <c r="X17" s="209" t="s">
        <v>490</v>
      </c>
      <c r="Y17" s="444"/>
      <c r="Z17" s="444"/>
      <c r="AA17" s="116">
        <v>4.8399999999999999E-2</v>
      </c>
      <c r="AB17" s="116"/>
      <c r="AC17" s="214" t="s">
        <v>653</v>
      </c>
      <c r="AD17" s="548"/>
      <c r="AE17" s="444"/>
      <c r="AF17" s="116">
        <v>0.1013</v>
      </c>
      <c r="AG17" s="214" t="s">
        <v>786</v>
      </c>
      <c r="AH17" s="548"/>
      <c r="AI17" s="548"/>
    </row>
    <row r="18" spans="1:35" ht="72.75" customHeight="1" x14ac:dyDescent="0.25">
      <c r="B18" s="371"/>
      <c r="C18" s="377"/>
      <c r="D18" s="389"/>
      <c r="E18" s="389"/>
      <c r="F18" s="389"/>
      <c r="G18" s="401"/>
      <c r="H18" s="368"/>
      <c r="I18" s="25" t="s">
        <v>254</v>
      </c>
      <c r="J18" s="22"/>
      <c r="K18" s="22"/>
      <c r="L18" s="22"/>
      <c r="M18" s="22" t="s">
        <v>18</v>
      </c>
      <c r="N18" s="22"/>
      <c r="O18" s="22"/>
      <c r="P18" s="22" t="s">
        <v>18</v>
      </c>
      <c r="Q18" s="22"/>
      <c r="R18" s="22"/>
      <c r="S18" s="22" t="s">
        <v>18</v>
      </c>
      <c r="T18" s="22"/>
      <c r="U18" s="22"/>
      <c r="V18" s="116">
        <v>3.3300000000000003E-2</v>
      </c>
      <c r="W18" s="116" t="s">
        <v>506</v>
      </c>
      <c r="X18" s="209" t="s">
        <v>491</v>
      </c>
      <c r="Y18" s="445"/>
      <c r="Z18" s="445"/>
      <c r="AA18" s="116">
        <v>3.3000000000000002E-2</v>
      </c>
      <c r="AB18" s="116"/>
      <c r="AC18" s="214" t="s">
        <v>654</v>
      </c>
      <c r="AD18" s="537"/>
      <c r="AE18" s="445"/>
      <c r="AF18" s="116">
        <v>0.1333</v>
      </c>
      <c r="AG18" s="214" t="s">
        <v>787</v>
      </c>
      <c r="AH18" s="537"/>
      <c r="AI18" s="537"/>
    </row>
    <row r="19" spans="1:35" ht="72.75" customHeight="1" x14ac:dyDescent="0.25">
      <c r="B19" s="206"/>
      <c r="C19" s="208"/>
      <c r="D19" s="207"/>
      <c r="E19" s="410">
        <v>0.99</v>
      </c>
      <c r="F19" s="567" t="s">
        <v>354</v>
      </c>
      <c r="G19" s="567" t="s">
        <v>355</v>
      </c>
      <c r="H19" s="569" t="s">
        <v>356</v>
      </c>
      <c r="I19" s="571" t="s">
        <v>510</v>
      </c>
      <c r="J19" s="37"/>
      <c r="K19" s="37" t="s">
        <v>18</v>
      </c>
      <c r="L19" s="37" t="s">
        <v>18</v>
      </c>
      <c r="M19" s="37" t="s">
        <v>18</v>
      </c>
      <c r="N19" s="37" t="s">
        <v>18</v>
      </c>
      <c r="O19" s="37" t="s">
        <v>18</v>
      </c>
      <c r="P19" s="37" t="s">
        <v>18</v>
      </c>
      <c r="Q19" s="37" t="s">
        <v>18</v>
      </c>
      <c r="R19" s="37" t="s">
        <v>18</v>
      </c>
      <c r="S19" s="37" t="s">
        <v>18</v>
      </c>
      <c r="T19" s="37" t="s">
        <v>18</v>
      </c>
      <c r="U19" s="37" t="s">
        <v>18</v>
      </c>
      <c r="V19" s="116">
        <v>0.39500000000000002</v>
      </c>
      <c r="W19" s="116"/>
      <c r="X19" s="209" t="s">
        <v>508</v>
      </c>
      <c r="Y19" s="559">
        <v>0.25</v>
      </c>
      <c r="Z19" s="443" t="s">
        <v>511</v>
      </c>
      <c r="AA19" s="116">
        <v>0.55000000000000004</v>
      </c>
      <c r="AB19" s="116"/>
      <c r="AC19" s="246" t="s">
        <v>610</v>
      </c>
      <c r="AD19" s="536"/>
      <c r="AE19" s="443"/>
      <c r="AF19" s="116">
        <v>0.75</v>
      </c>
      <c r="AG19" s="343" t="s">
        <v>788</v>
      </c>
      <c r="AH19" s="536">
        <v>0.75</v>
      </c>
      <c r="AI19" s="443"/>
    </row>
    <row r="20" spans="1:35" s="10" customFormat="1" ht="54.75" customHeight="1" x14ac:dyDescent="0.2">
      <c r="A20" s="12"/>
      <c r="B20" s="206" t="s">
        <v>352</v>
      </c>
      <c r="C20" s="210" t="s">
        <v>200</v>
      </c>
      <c r="D20" s="205" t="s">
        <v>353</v>
      </c>
      <c r="E20" s="412"/>
      <c r="F20" s="568"/>
      <c r="G20" s="568"/>
      <c r="H20" s="570"/>
      <c r="I20" s="572"/>
      <c r="J20" s="37"/>
      <c r="K20" s="37" t="s">
        <v>18</v>
      </c>
      <c r="L20" s="37" t="s">
        <v>18</v>
      </c>
      <c r="M20" s="37" t="s">
        <v>18</v>
      </c>
      <c r="N20" s="37" t="s">
        <v>18</v>
      </c>
      <c r="O20" s="37" t="s">
        <v>18</v>
      </c>
      <c r="P20" s="37" t="s">
        <v>18</v>
      </c>
      <c r="Q20" s="37" t="s">
        <v>18</v>
      </c>
      <c r="R20" s="37" t="s">
        <v>18</v>
      </c>
      <c r="S20" s="37" t="s">
        <v>18</v>
      </c>
      <c r="T20" s="37" t="s">
        <v>18</v>
      </c>
      <c r="U20" s="37" t="s">
        <v>18</v>
      </c>
      <c r="V20" s="116">
        <v>0.20599999999999999</v>
      </c>
      <c r="W20" s="119"/>
      <c r="X20" s="209" t="s">
        <v>509</v>
      </c>
      <c r="Y20" s="445"/>
      <c r="Z20" s="445"/>
      <c r="AA20" s="116">
        <v>0.30299999999999999</v>
      </c>
      <c r="AB20" s="253"/>
      <c r="AC20" s="246" t="s">
        <v>611</v>
      </c>
      <c r="AD20" s="537"/>
      <c r="AE20" s="445"/>
      <c r="AF20" s="116">
        <v>0.75</v>
      </c>
      <c r="AG20" s="343" t="s">
        <v>789</v>
      </c>
      <c r="AH20" s="537"/>
      <c r="AI20" s="445"/>
    </row>
    <row r="22" spans="1:35" x14ac:dyDescent="0.25">
      <c r="X22" s="135" t="s">
        <v>613</v>
      </c>
      <c r="Y22" s="129">
        <v>0.25</v>
      </c>
      <c r="AC22" s="135" t="s">
        <v>612</v>
      </c>
      <c r="AD22" s="129">
        <v>0.59</v>
      </c>
      <c r="AG22" s="135" t="s">
        <v>790</v>
      </c>
      <c r="AH22" s="129">
        <v>0.76</v>
      </c>
    </row>
    <row r="27" spans="1:35" ht="70.5" customHeight="1" x14ac:dyDescent="0.25"/>
    <row r="28" spans="1:35" ht="48.75" customHeight="1" x14ac:dyDescent="0.25"/>
    <row r="32" spans="1:35" ht="31.5" customHeight="1" x14ac:dyDescent="0.25"/>
  </sheetData>
  <protectedRanges>
    <protectedRange sqref="J16:K16" name="Rango1_2"/>
  </protectedRanges>
  <autoFilter ref="A3:U18"/>
  <mergeCells count="78">
    <mergeCell ref="AD7:AD9"/>
    <mergeCell ref="G16:G18"/>
    <mergeCell ref="H16:H18"/>
    <mergeCell ref="Y16:Y18"/>
    <mergeCell ref="H13:H15"/>
    <mergeCell ref="Z7:Z9"/>
    <mergeCell ref="AD13:AD15"/>
    <mergeCell ref="AC13:AC14"/>
    <mergeCell ref="E19:E20"/>
    <mergeCell ref="F19:F20"/>
    <mergeCell ref="G19:G20"/>
    <mergeCell ref="H19:H20"/>
    <mergeCell ref="I19:I20"/>
    <mergeCell ref="B16:B18"/>
    <mergeCell ref="C16:C18"/>
    <mergeCell ref="D16:D18"/>
    <mergeCell ref="E16:E18"/>
    <mergeCell ref="F16:F18"/>
    <mergeCell ref="Y19:Y20"/>
    <mergeCell ref="Z19:Z20"/>
    <mergeCell ref="Y13:Y15"/>
    <mergeCell ref="AE13:AE15"/>
    <mergeCell ref="AD19:AD20"/>
    <mergeCell ref="AE19:AE20"/>
    <mergeCell ref="Z16:Z18"/>
    <mergeCell ref="AD16:AD18"/>
    <mergeCell ref="AE16:AE18"/>
    <mergeCell ref="C13:C15"/>
    <mergeCell ref="D13:D15"/>
    <mergeCell ref="E13:E15"/>
    <mergeCell ref="F13:F15"/>
    <mergeCell ref="G13:G15"/>
    <mergeCell ref="AE7:AE9"/>
    <mergeCell ref="C10:C12"/>
    <mergeCell ref="D10:D12"/>
    <mergeCell ref="E10:E12"/>
    <mergeCell ref="F10:F12"/>
    <mergeCell ref="G10:G12"/>
    <mergeCell ref="H10:H12"/>
    <mergeCell ref="Y10:Y12"/>
    <mergeCell ref="Z10:Z12"/>
    <mergeCell ref="AE10:AE12"/>
    <mergeCell ref="E7:E9"/>
    <mergeCell ref="F7:F9"/>
    <mergeCell ref="G7:G9"/>
    <mergeCell ref="H7:H9"/>
    <mergeCell ref="Y7:Y9"/>
    <mergeCell ref="AD10:AD12"/>
    <mergeCell ref="J2:U2"/>
    <mergeCell ref="V2:Z2"/>
    <mergeCell ref="AA2:AE2"/>
    <mergeCell ref="B4:B15"/>
    <mergeCell ref="C4:C6"/>
    <mergeCell ref="D4:D6"/>
    <mergeCell ref="E4:E6"/>
    <mergeCell ref="F4:F6"/>
    <mergeCell ref="G4:G6"/>
    <mergeCell ref="H4:H6"/>
    <mergeCell ref="Y4:Y6"/>
    <mergeCell ref="Z4:Z6"/>
    <mergeCell ref="AD4:AD6"/>
    <mergeCell ref="AE4:AE6"/>
    <mergeCell ref="C7:C9"/>
    <mergeCell ref="D7:D9"/>
    <mergeCell ref="AF2:AI2"/>
    <mergeCell ref="AH4:AH6"/>
    <mergeCell ref="AI4:AI6"/>
    <mergeCell ref="AH7:AH9"/>
    <mergeCell ref="AI7:AI9"/>
    <mergeCell ref="AG13:AG14"/>
    <mergeCell ref="AH19:AH20"/>
    <mergeCell ref="AI19:AI20"/>
    <mergeCell ref="AH10:AH12"/>
    <mergeCell ref="AI10:AI12"/>
    <mergeCell ref="AH13:AH15"/>
    <mergeCell ref="AI13:AI15"/>
    <mergeCell ref="AH16:AH18"/>
    <mergeCell ref="AI16:AI18"/>
  </mergeCells>
  <pageMargins left="0.7" right="0.7" top="0.75" bottom="0.75" header="0.3" footer="0.3"/>
  <pageSetup scale="10"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AG33"/>
  <sheetViews>
    <sheetView zoomScale="80" zoomScaleNormal="80" workbookViewId="0">
      <pane xSplit="1" ySplit="3" topLeftCell="Z18" activePane="bottomRight" state="frozen"/>
      <selection activeCell="H18" sqref="H18:H22"/>
      <selection pane="topRight" activeCell="H18" sqref="H18:H22"/>
      <selection pane="bottomLeft" activeCell="H18" sqref="H18:H22"/>
      <selection pane="bottomRight" activeCell="AD30" sqref="AD30"/>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hidden="1" customWidth="1"/>
    <col min="9" max="9" width="63" style="17" customWidth="1"/>
    <col min="10" max="21" width="7.7109375" customWidth="1"/>
    <col min="22" max="22" width="24.85546875" customWidth="1"/>
    <col min="23" max="23" width="66.140625" style="118" customWidth="1"/>
    <col min="24" max="24" width="61" customWidth="1"/>
    <col min="25" max="25" width="23.7109375" customWidth="1"/>
    <col min="26" max="26" width="40.42578125" customWidth="1"/>
    <col min="27" max="27" width="33.140625" customWidth="1"/>
    <col min="28" max="28" width="23.7109375" customWidth="1"/>
    <col min="29" max="29" width="36.7109375" customWidth="1"/>
    <col min="30" max="30" width="54.42578125" customWidth="1"/>
    <col min="31" max="31" width="26.7109375" customWidth="1"/>
    <col min="32" max="32" width="34.5703125" customWidth="1"/>
    <col min="33" max="33" width="66.5703125" customWidth="1"/>
  </cols>
  <sheetData>
    <row r="1" spans="2:33" ht="105.75" customHeight="1" thickBot="1" x14ac:dyDescent="0.3"/>
    <row r="2" spans="2:33" ht="37.5" customHeight="1" thickBot="1" x14ac:dyDescent="0.35">
      <c r="B2" s="1"/>
      <c r="C2" s="35"/>
      <c r="D2" s="2"/>
      <c r="E2" s="2"/>
      <c r="F2" s="2"/>
      <c r="G2" s="2"/>
      <c r="H2" s="2"/>
      <c r="I2" s="18"/>
      <c r="J2" s="419" t="s">
        <v>0</v>
      </c>
      <c r="K2" s="419"/>
      <c r="L2" s="419"/>
      <c r="M2" s="419"/>
      <c r="N2" s="419"/>
      <c r="O2" s="419"/>
      <c r="P2" s="419"/>
      <c r="Q2" s="419"/>
      <c r="R2" s="419"/>
      <c r="S2" s="419"/>
      <c r="T2" s="419"/>
      <c r="U2" s="419"/>
      <c r="V2" s="599" t="s">
        <v>357</v>
      </c>
      <c r="W2" s="600"/>
      <c r="X2" s="601"/>
      <c r="Y2" s="579" t="s">
        <v>586</v>
      </c>
      <c r="Z2" s="580"/>
      <c r="AA2" s="580"/>
      <c r="AB2" s="581"/>
      <c r="AC2" s="579" t="s">
        <v>727</v>
      </c>
      <c r="AD2" s="580"/>
      <c r="AE2" s="580"/>
      <c r="AF2" s="581"/>
    </row>
    <row r="3" spans="2:33" s="10" customFormat="1" ht="78.75" customHeight="1" thickBot="1" x14ac:dyDescent="0.25">
      <c r="B3" s="34" t="s">
        <v>44</v>
      </c>
      <c r="C3" s="43" t="s">
        <v>190</v>
      </c>
      <c r="D3" s="130" t="s">
        <v>1</v>
      </c>
      <c r="E3" s="130" t="s">
        <v>2</v>
      </c>
      <c r="F3" s="130" t="s">
        <v>201</v>
      </c>
      <c r="G3" s="130" t="s">
        <v>3</v>
      </c>
      <c r="H3" s="130" t="s">
        <v>4</v>
      </c>
      <c r="I3" s="104" t="s">
        <v>5</v>
      </c>
      <c r="J3" s="49" t="s">
        <v>6</v>
      </c>
      <c r="K3" s="49" t="s">
        <v>7</v>
      </c>
      <c r="L3" s="49" t="s">
        <v>8</v>
      </c>
      <c r="M3" s="49" t="s">
        <v>9</v>
      </c>
      <c r="N3" s="49" t="s">
        <v>10</v>
      </c>
      <c r="O3" s="49" t="s">
        <v>11</v>
      </c>
      <c r="P3" s="49" t="s">
        <v>12</v>
      </c>
      <c r="Q3" s="49" t="s">
        <v>13</v>
      </c>
      <c r="R3" s="49" t="s">
        <v>14</v>
      </c>
      <c r="S3" s="49" t="s">
        <v>15</v>
      </c>
      <c r="T3" s="49" t="s">
        <v>16</v>
      </c>
      <c r="U3" s="49" t="s">
        <v>17</v>
      </c>
      <c r="V3" s="49" t="s">
        <v>358</v>
      </c>
      <c r="W3" s="247" t="s">
        <v>359</v>
      </c>
      <c r="X3" s="49" t="s">
        <v>360</v>
      </c>
      <c r="Y3" s="220" t="s">
        <v>358</v>
      </c>
      <c r="Z3" s="300" t="s">
        <v>359</v>
      </c>
      <c r="AA3" s="113" t="s">
        <v>366</v>
      </c>
      <c r="AB3" s="220" t="s">
        <v>360</v>
      </c>
      <c r="AC3" s="220" t="s">
        <v>358</v>
      </c>
      <c r="AD3" s="300" t="s">
        <v>359</v>
      </c>
      <c r="AE3" s="113" t="s">
        <v>366</v>
      </c>
      <c r="AF3" s="220" t="s">
        <v>360</v>
      </c>
    </row>
    <row r="4" spans="2:33" ht="88.5" customHeight="1" thickTop="1" x14ac:dyDescent="0.25">
      <c r="B4" s="604" t="s">
        <v>112</v>
      </c>
      <c r="C4" s="605" t="s">
        <v>200</v>
      </c>
      <c r="D4" s="608" t="s">
        <v>207</v>
      </c>
      <c r="E4" s="610" t="s">
        <v>218</v>
      </c>
      <c r="F4" s="610" t="s">
        <v>219</v>
      </c>
      <c r="G4" s="610" t="s">
        <v>79</v>
      </c>
      <c r="H4" s="612" t="s">
        <v>101</v>
      </c>
      <c r="I4" s="614" t="s">
        <v>80</v>
      </c>
      <c r="J4" s="603" t="s">
        <v>19</v>
      </c>
      <c r="K4" s="602"/>
      <c r="L4" s="602"/>
      <c r="M4" s="602"/>
      <c r="N4" s="602"/>
      <c r="O4" s="602"/>
      <c r="P4" s="602"/>
      <c r="Q4" s="602"/>
      <c r="R4" s="602"/>
      <c r="S4" s="602"/>
      <c r="T4" s="602"/>
      <c r="U4" s="602"/>
      <c r="V4" s="593">
        <v>1</v>
      </c>
      <c r="W4" s="595" t="s">
        <v>402</v>
      </c>
      <c r="X4" s="597" t="s">
        <v>499</v>
      </c>
      <c r="Y4" s="582">
        <v>1</v>
      </c>
      <c r="Z4" s="584" t="s">
        <v>402</v>
      </c>
      <c r="AA4" s="582">
        <v>1</v>
      </c>
      <c r="AB4" s="591" t="s">
        <v>594</v>
      </c>
      <c r="AC4" s="582">
        <v>1</v>
      </c>
      <c r="AD4" s="584" t="s">
        <v>740</v>
      </c>
      <c r="AE4" s="582">
        <v>0.75</v>
      </c>
      <c r="AF4" s="588" t="s">
        <v>791</v>
      </c>
      <c r="AG4" s="577"/>
    </row>
    <row r="5" spans="2:33" ht="76.5" customHeight="1" thickBot="1" x14ac:dyDescent="0.3">
      <c r="B5" s="604"/>
      <c r="C5" s="606"/>
      <c r="D5" s="373"/>
      <c r="E5" s="375"/>
      <c r="F5" s="375"/>
      <c r="G5" s="375"/>
      <c r="H5" s="368"/>
      <c r="I5" s="398"/>
      <c r="J5" s="400"/>
      <c r="K5" s="396"/>
      <c r="L5" s="396"/>
      <c r="M5" s="396"/>
      <c r="N5" s="396"/>
      <c r="O5" s="396"/>
      <c r="P5" s="396"/>
      <c r="Q5" s="396"/>
      <c r="R5" s="396"/>
      <c r="S5" s="396"/>
      <c r="T5" s="396"/>
      <c r="U5" s="396"/>
      <c r="V5" s="594"/>
      <c r="W5" s="596"/>
      <c r="X5" s="598"/>
      <c r="Y5" s="583"/>
      <c r="Z5" s="585"/>
      <c r="AA5" s="583"/>
      <c r="AB5" s="592"/>
      <c r="AC5" s="583"/>
      <c r="AD5" s="585"/>
      <c r="AE5" s="583"/>
      <c r="AF5" s="589"/>
      <c r="AG5" s="578"/>
    </row>
    <row r="6" spans="2:33" ht="99.75" customHeight="1" thickBot="1" x14ac:dyDescent="0.3">
      <c r="B6" s="604"/>
      <c r="C6" s="606"/>
      <c r="D6" s="373"/>
      <c r="E6" s="375"/>
      <c r="F6" s="375"/>
      <c r="G6" s="375"/>
      <c r="H6" s="368"/>
      <c r="I6" s="25" t="s">
        <v>81</v>
      </c>
      <c r="J6" s="22"/>
      <c r="K6" s="22" t="s">
        <v>19</v>
      </c>
      <c r="L6" s="22"/>
      <c r="M6" s="22"/>
      <c r="N6" s="22"/>
      <c r="O6" s="22"/>
      <c r="P6" s="22"/>
      <c r="Q6" s="22"/>
      <c r="R6" s="22"/>
      <c r="S6" s="22"/>
      <c r="T6" s="22"/>
      <c r="U6" s="22"/>
      <c r="V6" s="77">
        <v>1</v>
      </c>
      <c r="W6" s="333" t="s">
        <v>403</v>
      </c>
      <c r="X6" s="320" t="s">
        <v>492</v>
      </c>
      <c r="Y6" s="321">
        <v>1</v>
      </c>
      <c r="Z6" s="319" t="s">
        <v>403</v>
      </c>
      <c r="AA6" s="321">
        <v>1</v>
      </c>
      <c r="AB6" s="322" t="s">
        <v>594</v>
      </c>
      <c r="AC6" s="321">
        <v>1</v>
      </c>
      <c r="AD6" s="585"/>
      <c r="AE6" s="583"/>
      <c r="AF6" s="589"/>
      <c r="AG6" s="578"/>
    </row>
    <row r="7" spans="2:33" ht="61.5" customHeight="1" thickBot="1" x14ac:dyDescent="0.3">
      <c r="B7" s="604"/>
      <c r="C7" s="607"/>
      <c r="D7" s="609"/>
      <c r="E7" s="611"/>
      <c r="F7" s="611"/>
      <c r="G7" s="611"/>
      <c r="H7" s="613"/>
      <c r="I7" s="301" t="s">
        <v>82</v>
      </c>
      <c r="J7" s="302"/>
      <c r="K7" s="302"/>
      <c r="L7" s="302"/>
      <c r="M7" s="302"/>
      <c r="N7" s="302"/>
      <c r="O7" s="302"/>
      <c r="P7" s="302"/>
      <c r="Q7" s="302"/>
      <c r="R7" s="302"/>
      <c r="S7" s="302"/>
      <c r="T7" s="302"/>
      <c r="U7" s="302" t="s">
        <v>19</v>
      </c>
      <c r="V7" s="303" t="s">
        <v>505</v>
      </c>
      <c r="W7" s="334"/>
      <c r="X7" s="325" t="s">
        <v>493</v>
      </c>
      <c r="Y7" s="326" t="s">
        <v>370</v>
      </c>
      <c r="Z7" s="335"/>
      <c r="AA7" s="326" t="s">
        <v>370</v>
      </c>
      <c r="AB7" s="328" t="s">
        <v>595</v>
      </c>
      <c r="AC7" s="326"/>
      <c r="AD7" s="586"/>
      <c r="AE7" s="587"/>
      <c r="AF7" s="590"/>
      <c r="AG7" s="578"/>
    </row>
    <row r="8" spans="2:33" ht="55.5" customHeight="1" thickTop="1" x14ac:dyDescent="0.25">
      <c r="B8" s="604"/>
      <c r="C8" s="605" t="s">
        <v>200</v>
      </c>
      <c r="D8" s="608" t="s">
        <v>83</v>
      </c>
      <c r="E8" s="610" t="s">
        <v>84</v>
      </c>
      <c r="F8" s="610" t="s">
        <v>102</v>
      </c>
      <c r="G8" s="610" t="s">
        <v>85</v>
      </c>
      <c r="H8" s="612" t="s">
        <v>253</v>
      </c>
      <c r="I8" s="307" t="s">
        <v>86</v>
      </c>
      <c r="J8" s="21"/>
      <c r="K8" s="21" t="s">
        <v>19</v>
      </c>
      <c r="L8" s="21"/>
      <c r="M8" s="21"/>
      <c r="N8" s="21"/>
      <c r="O8" s="21"/>
      <c r="P8" s="21"/>
      <c r="Q8" s="21"/>
      <c r="R8" s="21"/>
      <c r="S8" s="21"/>
      <c r="T8" s="21" t="s">
        <v>19</v>
      </c>
      <c r="U8" s="21" t="s">
        <v>19</v>
      </c>
      <c r="V8" s="313">
        <v>1</v>
      </c>
      <c r="W8" s="329" t="s">
        <v>404</v>
      </c>
      <c r="X8" s="330" t="s">
        <v>494</v>
      </c>
      <c r="Y8" s="316">
        <v>1</v>
      </c>
      <c r="Z8" s="314" t="s">
        <v>404</v>
      </c>
      <c r="AA8" s="316">
        <v>1</v>
      </c>
      <c r="AB8" s="317" t="s">
        <v>594</v>
      </c>
      <c r="AC8" s="316"/>
      <c r="AD8" s="615" t="s">
        <v>742</v>
      </c>
      <c r="AE8" s="621">
        <v>0.75</v>
      </c>
      <c r="AF8" s="618" t="s">
        <v>792</v>
      </c>
      <c r="AG8" s="304" t="s">
        <v>741</v>
      </c>
    </row>
    <row r="9" spans="2:33" ht="55.5" customHeight="1" x14ac:dyDescent="0.25">
      <c r="B9" s="604"/>
      <c r="C9" s="606"/>
      <c r="D9" s="373"/>
      <c r="E9" s="375"/>
      <c r="F9" s="375"/>
      <c r="G9" s="375"/>
      <c r="H9" s="368"/>
      <c r="I9" s="31" t="s">
        <v>87</v>
      </c>
      <c r="J9" s="22"/>
      <c r="K9" s="22"/>
      <c r="L9" s="22" t="s">
        <v>19</v>
      </c>
      <c r="M9" s="22"/>
      <c r="N9" s="22"/>
      <c r="O9" s="22"/>
      <c r="P9" s="22"/>
      <c r="Q9" s="22"/>
      <c r="R9" s="22"/>
      <c r="S9" s="22"/>
      <c r="T9" s="22"/>
      <c r="U9" s="22"/>
      <c r="V9" s="318">
        <v>1</v>
      </c>
      <c r="W9" s="319" t="s">
        <v>405</v>
      </c>
      <c r="X9" s="320" t="s">
        <v>495</v>
      </c>
      <c r="Y9" s="321">
        <v>1</v>
      </c>
      <c r="Z9" s="319" t="s">
        <v>405</v>
      </c>
      <c r="AA9" s="321">
        <v>1</v>
      </c>
      <c r="AB9" s="322" t="s">
        <v>596</v>
      </c>
      <c r="AC9" s="321"/>
      <c r="AD9" s="616"/>
      <c r="AE9" s="622"/>
      <c r="AF9" s="619"/>
      <c r="AG9" s="305"/>
    </row>
    <row r="10" spans="2:33" ht="54" customHeight="1" x14ac:dyDescent="0.25">
      <c r="B10" s="604"/>
      <c r="C10" s="606"/>
      <c r="D10" s="373"/>
      <c r="E10" s="375"/>
      <c r="F10" s="375"/>
      <c r="G10" s="375"/>
      <c r="H10" s="368"/>
      <c r="I10" s="31" t="s">
        <v>88</v>
      </c>
      <c r="J10" s="22"/>
      <c r="K10" s="22"/>
      <c r="L10" s="22"/>
      <c r="M10" s="22"/>
      <c r="N10" s="22"/>
      <c r="O10" s="22"/>
      <c r="P10" s="22"/>
      <c r="Q10" s="22"/>
      <c r="R10" s="22" t="s">
        <v>19</v>
      </c>
      <c r="S10" s="22"/>
      <c r="T10" s="22"/>
      <c r="U10" s="22"/>
      <c r="V10" s="318"/>
      <c r="W10" s="106"/>
      <c r="X10" s="331"/>
      <c r="Y10" s="321"/>
      <c r="Z10" s="184"/>
      <c r="AA10" s="321" t="s">
        <v>370</v>
      </c>
      <c r="AB10" s="322" t="s">
        <v>597</v>
      </c>
      <c r="AC10" s="321"/>
      <c r="AD10" s="616"/>
      <c r="AE10" s="622"/>
      <c r="AF10" s="619"/>
      <c r="AG10" s="305" t="s">
        <v>742</v>
      </c>
    </row>
    <row r="11" spans="2:33" ht="31.5" customHeight="1" x14ac:dyDescent="0.25">
      <c r="B11" s="604"/>
      <c r="C11" s="606"/>
      <c r="D11" s="373"/>
      <c r="E11" s="375"/>
      <c r="F11" s="375"/>
      <c r="G11" s="375"/>
      <c r="H11" s="368"/>
      <c r="I11" s="31" t="s">
        <v>89</v>
      </c>
      <c r="J11" s="22"/>
      <c r="K11" s="22"/>
      <c r="L11" s="22"/>
      <c r="M11" s="22"/>
      <c r="N11" s="22"/>
      <c r="O11" s="22"/>
      <c r="P11" s="22"/>
      <c r="Q11" s="22"/>
      <c r="R11" s="22"/>
      <c r="S11" s="22" t="s">
        <v>19</v>
      </c>
      <c r="T11" s="22"/>
      <c r="U11" s="22"/>
      <c r="V11" s="318"/>
      <c r="W11" s="106"/>
      <c r="X11" s="320" t="s">
        <v>496</v>
      </c>
      <c r="Y11" s="321" t="s">
        <v>370</v>
      </c>
      <c r="Z11" s="184"/>
      <c r="AA11" s="321" t="s">
        <v>370</v>
      </c>
      <c r="AB11" s="322"/>
      <c r="AC11" s="321"/>
      <c r="AD11" s="616"/>
      <c r="AE11" s="622"/>
      <c r="AF11" s="619"/>
      <c r="AG11" s="305"/>
    </row>
    <row r="12" spans="2:33" ht="31.5" customHeight="1" thickBot="1" x14ac:dyDescent="0.3">
      <c r="B12" s="604"/>
      <c r="C12" s="607"/>
      <c r="D12" s="609"/>
      <c r="E12" s="611"/>
      <c r="F12" s="611"/>
      <c r="G12" s="611"/>
      <c r="H12" s="613"/>
      <c r="I12" s="308" t="s">
        <v>90</v>
      </c>
      <c r="J12" s="302"/>
      <c r="K12" s="302"/>
      <c r="L12" s="302"/>
      <c r="M12" s="302"/>
      <c r="N12" s="302"/>
      <c r="O12" s="302"/>
      <c r="P12" s="302"/>
      <c r="Q12" s="302"/>
      <c r="R12" s="302"/>
      <c r="S12" s="302"/>
      <c r="T12" s="302" t="s">
        <v>19</v>
      </c>
      <c r="U12" s="302"/>
      <c r="V12" s="323"/>
      <c r="W12" s="324"/>
      <c r="X12" s="332"/>
      <c r="Y12" s="326" t="s">
        <v>370</v>
      </c>
      <c r="Z12" s="327"/>
      <c r="AA12" s="326" t="s">
        <v>370</v>
      </c>
      <c r="AB12" s="326"/>
      <c r="AC12" s="326"/>
      <c r="AD12" s="617"/>
      <c r="AE12" s="623"/>
      <c r="AF12" s="620"/>
      <c r="AG12" s="306"/>
    </row>
    <row r="13" spans="2:33" ht="150.75" customHeight="1" thickTop="1" x14ac:dyDescent="0.25">
      <c r="B13" s="604"/>
      <c r="C13" s="605" t="s">
        <v>200</v>
      </c>
      <c r="D13" s="608" t="s">
        <v>91</v>
      </c>
      <c r="E13" s="610" t="s">
        <v>92</v>
      </c>
      <c r="F13" s="610" t="s">
        <v>103</v>
      </c>
      <c r="G13" s="610" t="s">
        <v>208</v>
      </c>
      <c r="H13" s="612" t="s">
        <v>253</v>
      </c>
      <c r="I13" s="312" t="s">
        <v>93</v>
      </c>
      <c r="J13" s="21"/>
      <c r="K13" s="21" t="s">
        <v>19</v>
      </c>
      <c r="L13" s="21"/>
      <c r="M13" s="21"/>
      <c r="N13" s="21"/>
      <c r="O13" s="21"/>
      <c r="P13" s="21"/>
      <c r="Q13" s="21"/>
      <c r="R13" s="21"/>
      <c r="S13" s="21"/>
      <c r="T13" s="21"/>
      <c r="U13" s="21"/>
      <c r="V13" s="313">
        <v>1</v>
      </c>
      <c r="W13" s="314" t="s">
        <v>406</v>
      </c>
      <c r="X13" s="315" t="s">
        <v>497</v>
      </c>
      <c r="Y13" s="316">
        <v>1</v>
      </c>
      <c r="Z13" s="314" t="s">
        <v>406</v>
      </c>
      <c r="AA13" s="316">
        <v>1</v>
      </c>
      <c r="AB13" s="317" t="s">
        <v>598</v>
      </c>
      <c r="AC13" s="316"/>
      <c r="AD13" s="624" t="s">
        <v>793</v>
      </c>
      <c r="AE13" s="627">
        <v>0.75</v>
      </c>
      <c r="AF13" s="630" t="s">
        <v>598</v>
      </c>
      <c r="AG13" s="309"/>
    </row>
    <row r="14" spans="2:33" ht="70.5" customHeight="1" x14ac:dyDescent="0.25">
      <c r="B14" s="604"/>
      <c r="C14" s="606"/>
      <c r="D14" s="373"/>
      <c r="E14" s="375"/>
      <c r="F14" s="375"/>
      <c r="G14" s="375"/>
      <c r="H14" s="368"/>
      <c r="I14" s="25" t="s">
        <v>94</v>
      </c>
      <c r="J14" s="22"/>
      <c r="K14" s="22"/>
      <c r="L14" s="22" t="s">
        <v>19</v>
      </c>
      <c r="M14" s="22"/>
      <c r="N14" s="22"/>
      <c r="O14" s="22"/>
      <c r="P14" s="22"/>
      <c r="Q14" s="22"/>
      <c r="R14" s="22"/>
      <c r="S14" s="22"/>
      <c r="T14" s="22"/>
      <c r="U14" s="22"/>
      <c r="V14" s="318">
        <v>1</v>
      </c>
      <c r="W14" s="319" t="s">
        <v>407</v>
      </c>
      <c r="X14" s="320" t="s">
        <v>498</v>
      </c>
      <c r="Y14" s="321">
        <v>1</v>
      </c>
      <c r="Z14" s="319" t="s">
        <v>407</v>
      </c>
      <c r="AA14" s="321">
        <v>1</v>
      </c>
      <c r="AB14" s="322" t="s">
        <v>598</v>
      </c>
      <c r="AC14" s="321"/>
      <c r="AD14" s="625"/>
      <c r="AE14" s="628"/>
      <c r="AF14" s="631"/>
      <c r="AG14" s="310"/>
    </row>
    <row r="15" spans="2:33" ht="132.75" customHeight="1" x14ac:dyDescent="0.25">
      <c r="B15" s="604"/>
      <c r="C15" s="606"/>
      <c r="D15" s="373"/>
      <c r="E15" s="375"/>
      <c r="F15" s="375"/>
      <c r="G15" s="375"/>
      <c r="H15" s="368"/>
      <c r="I15" s="25" t="s">
        <v>95</v>
      </c>
      <c r="J15" s="22"/>
      <c r="K15" s="22"/>
      <c r="L15" s="22"/>
      <c r="M15" s="22"/>
      <c r="N15" s="22"/>
      <c r="O15" s="22"/>
      <c r="P15" s="22"/>
      <c r="Q15" s="22"/>
      <c r="R15" s="22" t="s">
        <v>19</v>
      </c>
      <c r="S15" s="22"/>
      <c r="T15" s="22"/>
      <c r="U15" s="22"/>
      <c r="V15" s="318">
        <v>0.9</v>
      </c>
      <c r="W15" s="319" t="s">
        <v>408</v>
      </c>
      <c r="X15" s="322"/>
      <c r="Y15" s="321">
        <v>0.9</v>
      </c>
      <c r="Z15" s="319" t="s">
        <v>408</v>
      </c>
      <c r="AA15" s="321">
        <v>0.9</v>
      </c>
      <c r="AB15" s="322" t="s">
        <v>599</v>
      </c>
      <c r="AC15" s="321"/>
      <c r="AD15" s="625"/>
      <c r="AE15" s="628"/>
      <c r="AF15" s="631"/>
      <c r="AG15" s="310" t="s">
        <v>743</v>
      </c>
    </row>
    <row r="16" spans="2:33" ht="31.5" customHeight="1" x14ac:dyDescent="0.25">
      <c r="B16" s="604"/>
      <c r="C16" s="606"/>
      <c r="D16" s="373"/>
      <c r="E16" s="375"/>
      <c r="F16" s="375"/>
      <c r="G16" s="375"/>
      <c r="H16" s="368"/>
      <c r="I16" s="25" t="s">
        <v>96</v>
      </c>
      <c r="J16" s="22"/>
      <c r="K16" s="22"/>
      <c r="L16" s="22"/>
      <c r="M16" s="22"/>
      <c r="N16" s="22"/>
      <c r="O16" s="22"/>
      <c r="P16" s="22"/>
      <c r="Q16" s="22"/>
      <c r="R16" s="22"/>
      <c r="S16" s="22"/>
      <c r="T16" s="22" t="s">
        <v>19</v>
      </c>
      <c r="U16" s="22"/>
      <c r="V16" s="318"/>
      <c r="W16" s="106"/>
      <c r="X16" s="321"/>
      <c r="Y16" s="321" t="s">
        <v>370</v>
      </c>
      <c r="Z16" s="184"/>
      <c r="AA16" s="321" t="s">
        <v>505</v>
      </c>
      <c r="AB16" s="321"/>
      <c r="AC16" s="321"/>
      <c r="AD16" s="625"/>
      <c r="AE16" s="628"/>
      <c r="AF16" s="631"/>
      <c r="AG16" s="310"/>
    </row>
    <row r="17" spans="2:33" ht="40.5" customHeight="1" thickBot="1" x14ac:dyDescent="0.3">
      <c r="B17" s="604"/>
      <c r="C17" s="606"/>
      <c r="D17" s="373"/>
      <c r="E17" s="375"/>
      <c r="F17" s="375"/>
      <c r="G17" s="375"/>
      <c r="H17" s="368"/>
      <c r="I17" s="25" t="s">
        <v>97</v>
      </c>
      <c r="J17" s="22"/>
      <c r="K17" s="22"/>
      <c r="L17" s="22"/>
      <c r="M17" s="22"/>
      <c r="N17" s="22"/>
      <c r="O17" s="22"/>
      <c r="P17" s="22"/>
      <c r="Q17" s="22"/>
      <c r="R17" s="22"/>
      <c r="S17" s="22"/>
      <c r="T17" s="22"/>
      <c r="U17" s="22" t="s">
        <v>19</v>
      </c>
      <c r="V17" s="318"/>
      <c r="W17" s="106"/>
      <c r="X17" s="321"/>
      <c r="Y17" s="321" t="s">
        <v>370</v>
      </c>
      <c r="Z17" s="184"/>
      <c r="AA17" s="321" t="s">
        <v>505</v>
      </c>
      <c r="AB17" s="321"/>
      <c r="AC17" s="321"/>
      <c r="AD17" s="625"/>
      <c r="AE17" s="628"/>
      <c r="AF17" s="631"/>
      <c r="AG17" s="311"/>
    </row>
    <row r="18" spans="2:33" ht="66.75" customHeight="1" thickBot="1" x14ac:dyDescent="0.3">
      <c r="B18" s="604"/>
      <c r="C18" s="607"/>
      <c r="D18" s="609"/>
      <c r="E18" s="611"/>
      <c r="F18" s="611"/>
      <c r="G18" s="611"/>
      <c r="H18" s="613"/>
      <c r="I18" s="301" t="s">
        <v>98</v>
      </c>
      <c r="J18" s="302"/>
      <c r="K18" s="302"/>
      <c r="L18" s="302"/>
      <c r="M18" s="302"/>
      <c r="N18" s="302"/>
      <c r="O18" s="302"/>
      <c r="P18" s="302"/>
      <c r="Q18" s="302"/>
      <c r="R18" s="302"/>
      <c r="S18" s="302"/>
      <c r="T18" s="302"/>
      <c r="U18" s="302" t="s">
        <v>19</v>
      </c>
      <c r="V18" s="323"/>
      <c r="W18" s="324"/>
      <c r="X18" s="325" t="s">
        <v>409</v>
      </c>
      <c r="Y18" s="326"/>
      <c r="Z18" s="327"/>
      <c r="AA18" s="326"/>
      <c r="AB18" s="328"/>
      <c r="AC18" s="326"/>
      <c r="AD18" s="626"/>
      <c r="AE18" s="629"/>
      <c r="AF18" s="632"/>
    </row>
    <row r="19" spans="2:33" ht="15.75" thickTop="1" x14ac:dyDescent="0.25"/>
    <row r="20" spans="2:33" x14ac:dyDescent="0.25">
      <c r="W20" s="135" t="s">
        <v>503</v>
      </c>
      <c r="X20" s="148">
        <v>0.24</v>
      </c>
      <c r="Y20" s="201">
        <v>0.98</v>
      </c>
      <c r="Z20" s="135" t="s">
        <v>619</v>
      </c>
      <c r="AA20" s="201">
        <v>0.97</v>
      </c>
      <c r="AB20" s="201"/>
      <c r="AC20" s="201"/>
      <c r="AD20" s="135" t="s">
        <v>794</v>
      </c>
      <c r="AE20" s="344">
        <v>0.75</v>
      </c>
      <c r="AF20" s="201"/>
    </row>
    <row r="22" spans="2:33" ht="36.75" customHeight="1" x14ac:dyDescent="0.25">
      <c r="W22" s="467" t="s">
        <v>512</v>
      </c>
      <c r="X22" s="467"/>
    </row>
    <row r="28" spans="2:33" ht="70.5" customHeight="1" x14ac:dyDescent="0.25"/>
    <row r="29" spans="2:33" ht="48.75" customHeight="1" x14ac:dyDescent="0.25"/>
    <row r="33" ht="31.5" customHeight="1" x14ac:dyDescent="0.25"/>
  </sheetData>
  <autoFilter ref="A3:U18"/>
  <mergeCells count="55">
    <mergeCell ref="AD8:AD12"/>
    <mergeCell ref="AF8:AF12"/>
    <mergeCell ref="AE8:AE12"/>
    <mergeCell ref="AD13:AD18"/>
    <mergeCell ref="AE13:AE18"/>
    <mergeCell ref="AF13:AF18"/>
    <mergeCell ref="W22:X22"/>
    <mergeCell ref="G8:G12"/>
    <mergeCell ref="G13:G18"/>
    <mergeCell ref="H13:H18"/>
    <mergeCell ref="S4:S5"/>
    <mergeCell ref="T4:T5"/>
    <mergeCell ref="H8:H12"/>
    <mergeCell ref="M4:M5"/>
    <mergeCell ref="N4:N5"/>
    <mergeCell ref="O4:O5"/>
    <mergeCell ref="P4:P5"/>
    <mergeCell ref="Q4:Q5"/>
    <mergeCell ref="R4:R5"/>
    <mergeCell ref="G4:G7"/>
    <mergeCell ref="H4:H7"/>
    <mergeCell ref="I4:I5"/>
    <mergeCell ref="B4:B18"/>
    <mergeCell ref="C4:C7"/>
    <mergeCell ref="D4:D7"/>
    <mergeCell ref="E4:E7"/>
    <mergeCell ref="F4:F7"/>
    <mergeCell ref="C13:C18"/>
    <mergeCell ref="D13:D18"/>
    <mergeCell ref="E13:E18"/>
    <mergeCell ref="F13:F18"/>
    <mergeCell ref="C8:C12"/>
    <mergeCell ref="D8:D12"/>
    <mergeCell ref="E8:E12"/>
    <mergeCell ref="F8:F12"/>
    <mergeCell ref="J2:U2"/>
    <mergeCell ref="V2:X2"/>
    <mergeCell ref="L4:L5"/>
    <mergeCell ref="K4:K5"/>
    <mergeCell ref="U4:U5"/>
    <mergeCell ref="J4:J5"/>
    <mergeCell ref="Y2:AB2"/>
    <mergeCell ref="Y4:Y5"/>
    <mergeCell ref="Z4:Z5"/>
    <mergeCell ref="AB4:AB5"/>
    <mergeCell ref="V4:V5"/>
    <mergeCell ref="W4:W5"/>
    <mergeCell ref="X4:X5"/>
    <mergeCell ref="AA4:AA5"/>
    <mergeCell ref="AG4:AG7"/>
    <mergeCell ref="AC2:AF2"/>
    <mergeCell ref="AC4:AC5"/>
    <mergeCell ref="AD4:AD7"/>
    <mergeCell ref="AE4:AE7"/>
    <mergeCell ref="AF4:AF7"/>
  </mergeCells>
  <pageMargins left="0.7" right="0.7" top="0.75" bottom="0.75" header="0.3" footer="0.3"/>
  <pageSetup scale="10"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E23"/>
  <sheetViews>
    <sheetView topLeftCell="E1" zoomScale="73" zoomScaleNormal="73" workbookViewId="0">
      <pane xSplit="5" ySplit="3" topLeftCell="AB6" activePane="bottomRight" state="frozen"/>
      <selection activeCell="E1" sqref="E1"/>
      <selection pane="topRight" activeCell="J1" sqref="J1"/>
      <selection pane="bottomLeft" activeCell="E4" sqref="E4"/>
      <selection pane="bottomRight" activeCell="I18" sqref="I18"/>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54.5703125" customWidth="1"/>
    <col min="24" max="24" width="24.5703125" customWidth="1"/>
    <col min="25" max="25" width="11.42578125" customWidth="1"/>
    <col min="26" max="26" width="19.85546875" customWidth="1"/>
    <col min="27" max="27" width="74.28515625" customWidth="1"/>
    <col min="28" max="28" width="1.7109375" customWidth="1"/>
    <col min="29" max="29" width="25.140625" customWidth="1"/>
    <col min="30" max="30" width="79.5703125" customWidth="1"/>
    <col min="31" max="31" width="42.5703125" customWidth="1"/>
  </cols>
  <sheetData>
    <row r="1" spans="2:31" ht="105.75" customHeight="1" thickBot="1" x14ac:dyDescent="0.3"/>
    <row r="2" spans="2:31" ht="37.5" customHeight="1" thickBot="1" x14ac:dyDescent="0.3">
      <c r="B2" s="1"/>
      <c r="C2" s="35"/>
      <c r="D2" s="2"/>
      <c r="E2" s="2"/>
      <c r="F2" s="2"/>
      <c r="G2" s="2"/>
      <c r="H2" s="2"/>
      <c r="I2" s="18"/>
      <c r="J2" s="419" t="s">
        <v>0</v>
      </c>
      <c r="K2" s="419"/>
      <c r="L2" s="419"/>
      <c r="M2" s="419"/>
      <c r="N2" s="419"/>
      <c r="O2" s="419"/>
      <c r="P2" s="419"/>
      <c r="Q2" s="419"/>
      <c r="R2" s="419"/>
      <c r="S2" s="419"/>
      <c r="T2" s="419"/>
      <c r="U2" s="419"/>
      <c r="V2" s="635" t="s">
        <v>357</v>
      </c>
      <c r="W2" s="635"/>
      <c r="X2" s="635"/>
      <c r="Y2" s="635"/>
      <c r="Z2" s="633" t="s">
        <v>600</v>
      </c>
      <c r="AA2" s="634"/>
      <c r="AC2" s="633" t="s">
        <v>795</v>
      </c>
      <c r="AD2" s="638"/>
      <c r="AE2" s="634"/>
    </row>
    <row r="3" spans="2:31"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49" t="s">
        <v>358</v>
      </c>
      <c r="W3" s="49" t="s">
        <v>359</v>
      </c>
      <c r="X3" s="49" t="s">
        <v>360</v>
      </c>
      <c r="Z3" s="345" t="s">
        <v>601</v>
      </c>
      <c r="AA3" s="346" t="s">
        <v>602</v>
      </c>
      <c r="AC3" s="345" t="s">
        <v>601</v>
      </c>
      <c r="AD3" s="350" t="s">
        <v>602</v>
      </c>
      <c r="AE3" s="346" t="s">
        <v>602</v>
      </c>
    </row>
    <row r="4" spans="2:31" s="10" customFormat="1" ht="189.75" customHeight="1" x14ac:dyDescent="0.2">
      <c r="B4" s="368" t="s">
        <v>113</v>
      </c>
      <c r="C4" s="376" t="s">
        <v>200</v>
      </c>
      <c r="D4" s="376" t="s">
        <v>321</v>
      </c>
      <c r="E4" s="413" t="s">
        <v>322</v>
      </c>
      <c r="F4" s="414" t="s">
        <v>324</v>
      </c>
      <c r="G4" s="414" t="s">
        <v>323</v>
      </c>
      <c r="H4" s="368" t="s">
        <v>350</v>
      </c>
      <c r="I4" s="30" t="s">
        <v>325</v>
      </c>
      <c r="J4" s="22"/>
      <c r="K4" s="22"/>
      <c r="L4" s="22"/>
      <c r="M4" s="22"/>
      <c r="N4" s="22"/>
      <c r="O4" s="22"/>
      <c r="P4" s="22"/>
      <c r="Q4" s="22"/>
      <c r="R4" s="22"/>
      <c r="S4" s="22"/>
      <c r="T4" s="22"/>
      <c r="U4" s="22"/>
      <c r="V4" s="119"/>
      <c r="W4" s="119"/>
      <c r="X4" s="119"/>
      <c r="Z4" s="347">
        <v>0.25</v>
      </c>
      <c r="AA4" s="348" t="s">
        <v>603</v>
      </c>
      <c r="AC4" s="637">
        <v>0.75</v>
      </c>
      <c r="AD4" s="636" t="s">
        <v>729</v>
      </c>
      <c r="AE4" s="639" t="s">
        <v>798</v>
      </c>
    </row>
    <row r="5" spans="2:31" s="10" customFormat="1" ht="51.75" customHeight="1" x14ac:dyDescent="0.2">
      <c r="B5" s="368"/>
      <c r="C5" s="376"/>
      <c r="D5" s="376"/>
      <c r="E5" s="413"/>
      <c r="F5" s="414"/>
      <c r="G5" s="414"/>
      <c r="H5" s="368"/>
      <c r="I5" s="30" t="s">
        <v>326</v>
      </c>
      <c r="J5" s="22"/>
      <c r="K5" s="22"/>
      <c r="L5" s="22"/>
      <c r="M5" s="22"/>
      <c r="N5" s="22"/>
      <c r="O5" s="22"/>
      <c r="P5" s="22"/>
      <c r="Q5" s="22"/>
      <c r="R5" s="22"/>
      <c r="S5" s="22"/>
      <c r="T5" s="22"/>
      <c r="U5" s="22"/>
      <c r="V5" s="119"/>
      <c r="W5" s="119"/>
      <c r="X5" s="119"/>
      <c r="Z5" s="347">
        <v>0.25</v>
      </c>
      <c r="AA5" s="348" t="s">
        <v>604</v>
      </c>
      <c r="AC5" s="637"/>
      <c r="AD5" s="636"/>
      <c r="AE5" s="640"/>
    </row>
    <row r="6" spans="2:31" s="10" customFormat="1" ht="51.75" customHeight="1" x14ac:dyDescent="0.2">
      <c r="B6" s="368"/>
      <c r="C6" s="376"/>
      <c r="D6" s="376"/>
      <c r="E6" s="413"/>
      <c r="F6" s="414"/>
      <c r="G6" s="414"/>
      <c r="H6" s="368"/>
      <c r="I6" s="30" t="s">
        <v>327</v>
      </c>
      <c r="J6" s="22"/>
      <c r="K6" s="22"/>
      <c r="L6" s="22"/>
      <c r="M6" s="22"/>
      <c r="N6" s="22"/>
      <c r="O6" s="22"/>
      <c r="P6" s="22"/>
      <c r="Q6" s="22"/>
      <c r="R6" s="22"/>
      <c r="S6" s="22"/>
      <c r="T6" s="22"/>
      <c r="U6" s="22"/>
      <c r="V6" s="119"/>
      <c r="W6" s="119"/>
      <c r="X6" s="119"/>
      <c r="Z6" s="347">
        <v>0</v>
      </c>
      <c r="AA6" s="348"/>
      <c r="AC6" s="347">
        <v>0.57999999999999996</v>
      </c>
      <c r="AD6" s="202" t="s">
        <v>796</v>
      </c>
      <c r="AE6" s="640"/>
    </row>
    <row r="7" spans="2:31" s="10" customFormat="1" ht="204" customHeight="1" x14ac:dyDescent="0.2">
      <c r="B7" s="368"/>
      <c r="C7" s="376"/>
      <c r="D7" s="376"/>
      <c r="E7" s="413"/>
      <c r="F7" s="414"/>
      <c r="G7" s="414"/>
      <c r="H7" s="368"/>
      <c r="I7" s="30" t="s">
        <v>328</v>
      </c>
      <c r="J7" s="22"/>
      <c r="K7" s="22"/>
      <c r="L7" s="22"/>
      <c r="M7" s="22"/>
      <c r="N7" s="22"/>
      <c r="O7" s="22"/>
      <c r="P7" s="22"/>
      <c r="Q7" s="22"/>
      <c r="R7" s="22"/>
      <c r="S7" s="22"/>
      <c r="T7" s="22"/>
      <c r="U7" s="22"/>
      <c r="V7" s="119"/>
      <c r="W7" s="119"/>
      <c r="X7" s="119"/>
      <c r="Z7" s="347">
        <v>0.25</v>
      </c>
      <c r="AA7" s="348" t="s">
        <v>605</v>
      </c>
      <c r="AC7" s="347">
        <v>0.75</v>
      </c>
      <c r="AD7" s="351" t="s">
        <v>729</v>
      </c>
      <c r="AE7" s="640"/>
    </row>
    <row r="8" spans="2:31" s="10" customFormat="1" ht="71.25" customHeight="1" thickBot="1" x14ac:dyDescent="0.25">
      <c r="B8" s="368"/>
      <c r="C8" s="376"/>
      <c r="D8" s="376"/>
      <c r="E8" s="413"/>
      <c r="F8" s="414"/>
      <c r="G8" s="414"/>
      <c r="H8" s="368"/>
      <c r="I8" s="30" t="s">
        <v>329</v>
      </c>
      <c r="J8" s="22"/>
      <c r="K8" s="22"/>
      <c r="L8" s="22"/>
      <c r="M8" s="22"/>
      <c r="N8" s="22"/>
      <c r="O8" s="22"/>
      <c r="P8" s="22"/>
      <c r="Q8" s="22"/>
      <c r="R8" s="22"/>
      <c r="S8" s="22"/>
      <c r="T8" s="22"/>
      <c r="U8" s="22"/>
      <c r="V8" s="119"/>
      <c r="W8" s="119"/>
      <c r="X8" s="119"/>
      <c r="Z8" s="347">
        <v>0</v>
      </c>
      <c r="AA8" s="349"/>
      <c r="AC8" s="353" t="s">
        <v>370</v>
      </c>
      <c r="AD8" s="352" t="s">
        <v>797</v>
      </c>
      <c r="AE8" s="641"/>
    </row>
    <row r="9" spans="2:31" x14ac:dyDescent="0.25">
      <c r="AC9" s="354">
        <v>0.69</v>
      </c>
    </row>
    <row r="10" spans="2:31" x14ac:dyDescent="0.25">
      <c r="W10" s="164" t="s">
        <v>505</v>
      </c>
      <c r="Z10" t="s">
        <v>370</v>
      </c>
      <c r="AB10" s="163"/>
      <c r="AC10" t="s">
        <v>370</v>
      </c>
    </row>
    <row r="11" spans="2:31" x14ac:dyDescent="0.25">
      <c r="W11" s="163">
        <v>0.42</v>
      </c>
      <c r="Z11" s="163">
        <f>ADMINISTRATIVA!AB9</f>
        <v>0.44</v>
      </c>
      <c r="AB11" s="163"/>
      <c r="AC11" s="163">
        <f>ADMINISTRATIVA!AF9</f>
        <v>0.63</v>
      </c>
    </row>
    <row r="12" spans="2:31" x14ac:dyDescent="0.25">
      <c r="W12" s="163">
        <v>0.25</v>
      </c>
      <c r="Z12" s="163">
        <f>INFORMATICA!AB9</f>
        <v>0.4</v>
      </c>
      <c r="AB12" s="163"/>
      <c r="AC12" s="163">
        <f>INFORMATICA!AF9</f>
        <v>0.71</v>
      </c>
    </row>
    <row r="13" spans="2:31" x14ac:dyDescent="0.25">
      <c r="W13" s="163">
        <v>0.25</v>
      </c>
      <c r="Z13" s="163">
        <f>'TALENTO HUMANO'!AB8</f>
        <v>0.43</v>
      </c>
      <c r="AB13" s="163"/>
      <c r="AC13" s="163">
        <f>'TALENTO HUMANO'!AF8</f>
        <v>0.57999999999999996</v>
      </c>
    </row>
    <row r="14" spans="2:31" x14ac:dyDescent="0.25">
      <c r="W14" s="163">
        <v>0.2</v>
      </c>
      <c r="Z14" s="163">
        <v>0.5</v>
      </c>
      <c r="AB14" s="163"/>
    </row>
    <row r="15" spans="2:31" x14ac:dyDescent="0.25">
      <c r="Z15">
        <v>50</v>
      </c>
      <c r="AB15" s="163"/>
    </row>
    <row r="18" ht="70.5" customHeight="1" x14ac:dyDescent="0.25"/>
    <row r="19" ht="48.75" customHeight="1" x14ac:dyDescent="0.25"/>
    <row r="23" ht="31.5" customHeight="1" x14ac:dyDescent="0.25"/>
  </sheetData>
  <autoFilter ref="A3:U8"/>
  <mergeCells count="14">
    <mergeCell ref="G4:G8"/>
    <mergeCell ref="B4:B8"/>
    <mergeCell ref="C4:C8"/>
    <mergeCell ref="D4:D8"/>
    <mergeCell ref="E4:E8"/>
    <mergeCell ref="F4:F8"/>
    <mergeCell ref="Z2:AA2"/>
    <mergeCell ref="J2:U2"/>
    <mergeCell ref="V2:Y2"/>
    <mergeCell ref="H4:H8"/>
    <mergeCell ref="AD4:AD5"/>
    <mergeCell ref="AC4:AC5"/>
    <mergeCell ref="AC2:AE2"/>
    <mergeCell ref="AE4:AE8"/>
  </mergeCells>
  <pageMargins left="0.7" right="0.7" top="0.75" bottom="0.75" header="0.3" footer="0.3"/>
  <pageSetup scale="1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21"/>
  <sheetViews>
    <sheetView zoomScale="73" zoomScaleNormal="73" workbookViewId="0">
      <pane xSplit="1" ySplit="3" topLeftCell="G4" activePane="bottomRight" state="frozen"/>
      <selection pane="topRight" activeCell="B1" sqref="B1"/>
      <selection pane="bottomLeft" activeCell="A4" sqref="A4"/>
      <selection pane="bottomRight" activeCell="D4" sqref="D4:D6"/>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76.7109375" customWidth="1"/>
    <col min="24" max="24" width="24.5703125" customWidth="1"/>
    <col min="25" max="25" width="46.28515625" customWidth="1"/>
    <col min="27" max="27" width="22" customWidth="1"/>
    <col min="29" max="29" width="38.140625" customWidth="1"/>
    <col min="33" max="33" width="50.42578125" customWidth="1"/>
  </cols>
  <sheetData>
    <row r="1" spans="1:33" ht="105.75" customHeight="1" x14ac:dyDescent="0.25"/>
    <row r="2" spans="1:33" ht="37.5" customHeight="1" thickBot="1" x14ac:dyDescent="0.3">
      <c r="B2" s="1"/>
      <c r="C2" s="35"/>
      <c r="D2" s="2"/>
      <c r="E2" s="2"/>
      <c r="F2" s="2"/>
      <c r="G2" s="2"/>
      <c r="H2" s="2"/>
      <c r="I2" s="18"/>
      <c r="J2" s="419" t="s">
        <v>0</v>
      </c>
      <c r="K2" s="419"/>
      <c r="L2" s="419"/>
      <c r="M2" s="419"/>
      <c r="N2" s="419"/>
      <c r="O2" s="419"/>
      <c r="P2" s="419"/>
      <c r="Q2" s="419"/>
      <c r="R2" s="419"/>
      <c r="S2" s="419"/>
      <c r="T2" s="419"/>
      <c r="U2" s="419"/>
      <c r="V2" s="635" t="s">
        <v>357</v>
      </c>
      <c r="W2" s="635"/>
      <c r="X2" s="635"/>
      <c r="Y2" s="635"/>
      <c r="Z2" s="635" t="s">
        <v>557</v>
      </c>
      <c r="AA2" s="635"/>
      <c r="AB2" s="635"/>
      <c r="AC2" s="635"/>
      <c r="AD2" s="635" t="s">
        <v>752</v>
      </c>
      <c r="AE2" s="635"/>
      <c r="AF2" s="635"/>
      <c r="AG2" s="635"/>
    </row>
    <row r="3" spans="1:33" s="10" customFormat="1" ht="51.75" customHeight="1" x14ac:dyDescent="0.2">
      <c r="B3" s="34" t="s">
        <v>44</v>
      </c>
      <c r="C3" s="43" t="s">
        <v>190</v>
      </c>
      <c r="D3" s="130" t="s">
        <v>1</v>
      </c>
      <c r="E3" s="130" t="s">
        <v>2</v>
      </c>
      <c r="F3" s="130" t="s">
        <v>201</v>
      </c>
      <c r="G3" s="130" t="s">
        <v>3</v>
      </c>
      <c r="H3" s="130" t="s">
        <v>4</v>
      </c>
      <c r="I3" s="104" t="s">
        <v>5</v>
      </c>
      <c r="J3" s="49" t="s">
        <v>6</v>
      </c>
      <c r="K3" s="49" t="s">
        <v>7</v>
      </c>
      <c r="L3" s="49" t="s">
        <v>8</v>
      </c>
      <c r="M3" s="49" t="s">
        <v>9</v>
      </c>
      <c r="N3" s="49" t="s">
        <v>10</v>
      </c>
      <c r="O3" s="49" t="s">
        <v>11</v>
      </c>
      <c r="P3" s="49" t="s">
        <v>12</v>
      </c>
      <c r="Q3" s="49" t="s">
        <v>13</v>
      </c>
      <c r="R3" s="49" t="s">
        <v>14</v>
      </c>
      <c r="S3" s="49" t="s">
        <v>15</v>
      </c>
      <c r="T3" s="49" t="s">
        <v>16</v>
      </c>
      <c r="U3" s="49" t="s">
        <v>17</v>
      </c>
      <c r="V3" s="49" t="s">
        <v>358</v>
      </c>
      <c r="W3" s="49" t="s">
        <v>359</v>
      </c>
      <c r="X3" s="103" t="s">
        <v>366</v>
      </c>
      <c r="Y3" s="49" t="s">
        <v>362</v>
      </c>
      <c r="Z3" s="49" t="s">
        <v>358</v>
      </c>
      <c r="AA3" s="49" t="s">
        <v>359</v>
      </c>
      <c r="AB3" s="113" t="s">
        <v>366</v>
      </c>
      <c r="AC3" s="49" t="s">
        <v>362</v>
      </c>
      <c r="AD3" s="49" t="s">
        <v>358</v>
      </c>
      <c r="AE3" s="49" t="s">
        <v>359</v>
      </c>
      <c r="AF3" s="113" t="s">
        <v>366</v>
      </c>
      <c r="AG3" s="49" t="s">
        <v>362</v>
      </c>
    </row>
    <row r="4" spans="1:33" s="10" customFormat="1" ht="66" customHeight="1" x14ac:dyDescent="0.2">
      <c r="A4" s="12"/>
      <c r="B4" s="371" t="s">
        <v>307</v>
      </c>
      <c r="C4" s="373" t="s">
        <v>200</v>
      </c>
      <c r="D4" s="373" t="s">
        <v>277</v>
      </c>
      <c r="E4" s="374">
        <v>1</v>
      </c>
      <c r="F4" s="374" t="s">
        <v>278</v>
      </c>
      <c r="G4" s="373" t="s">
        <v>279</v>
      </c>
      <c r="H4" s="368" t="s">
        <v>280</v>
      </c>
      <c r="I4" s="105" t="s">
        <v>281</v>
      </c>
      <c r="J4" s="37"/>
      <c r="K4" s="37"/>
      <c r="L4" s="37"/>
      <c r="M4" s="37"/>
      <c r="N4" s="37"/>
      <c r="O4" s="37"/>
      <c r="P4" s="37"/>
      <c r="Q4" s="37"/>
      <c r="R4" s="37"/>
      <c r="S4" s="37"/>
      <c r="T4" s="37"/>
      <c r="U4" s="37" t="s">
        <v>18</v>
      </c>
      <c r="V4" s="72">
        <v>0.1</v>
      </c>
      <c r="W4" s="75" t="s">
        <v>472</v>
      </c>
      <c r="X4" s="72">
        <v>0.1</v>
      </c>
      <c r="Y4" s="642" t="s">
        <v>514</v>
      </c>
      <c r="Z4" s="72">
        <v>0</v>
      </c>
      <c r="AA4" s="212"/>
      <c r="AB4" s="72">
        <v>0</v>
      </c>
      <c r="AC4" s="642" t="s">
        <v>620</v>
      </c>
      <c r="AD4" s="72">
        <v>0</v>
      </c>
      <c r="AE4" s="298"/>
      <c r="AF4" s="72">
        <v>0</v>
      </c>
      <c r="AG4" s="642" t="s">
        <v>514</v>
      </c>
    </row>
    <row r="5" spans="1:33" s="10" customFormat="1" ht="42" customHeight="1" x14ac:dyDescent="0.2">
      <c r="A5" s="12"/>
      <c r="B5" s="371"/>
      <c r="C5" s="373"/>
      <c r="D5" s="373"/>
      <c r="E5" s="373"/>
      <c r="F5" s="373"/>
      <c r="G5" s="373"/>
      <c r="H5" s="368"/>
      <c r="I5" s="105" t="s">
        <v>282</v>
      </c>
      <c r="J5" s="37"/>
      <c r="K5" s="37"/>
      <c r="L5" s="37"/>
      <c r="M5" s="37"/>
      <c r="N5" s="37"/>
      <c r="O5" s="37"/>
      <c r="P5" s="37"/>
      <c r="Q5" s="37"/>
      <c r="R5" s="37"/>
      <c r="S5" s="37"/>
      <c r="T5" s="37"/>
      <c r="U5" s="37" t="s">
        <v>18</v>
      </c>
      <c r="V5" s="72">
        <v>0</v>
      </c>
      <c r="W5" s="114" t="s">
        <v>400</v>
      </c>
      <c r="X5" s="72">
        <v>0</v>
      </c>
      <c r="Y5" s="642"/>
      <c r="Z5" s="72">
        <v>0</v>
      </c>
      <c r="AA5" s="211" t="s">
        <v>400</v>
      </c>
      <c r="AB5" s="72">
        <v>0</v>
      </c>
      <c r="AC5" s="642"/>
      <c r="AD5" s="72">
        <v>0</v>
      </c>
      <c r="AE5" s="297" t="s">
        <v>400</v>
      </c>
      <c r="AF5" s="72">
        <v>0</v>
      </c>
      <c r="AG5" s="642"/>
    </row>
    <row r="6" spans="1:33" s="10" customFormat="1" ht="54.75" customHeight="1" x14ac:dyDescent="0.2">
      <c r="A6" s="12"/>
      <c r="B6" s="371"/>
      <c r="C6" s="373"/>
      <c r="D6" s="373"/>
      <c r="E6" s="373"/>
      <c r="F6" s="373"/>
      <c r="G6" s="373"/>
      <c r="H6" s="368"/>
      <c r="I6" s="105" t="s">
        <v>283</v>
      </c>
      <c r="J6" s="37"/>
      <c r="K6" s="37"/>
      <c r="L6" s="37"/>
      <c r="M6" s="37"/>
      <c r="N6" s="37"/>
      <c r="O6" s="37"/>
      <c r="P6" s="37"/>
      <c r="Q6" s="37"/>
      <c r="R6" s="37"/>
      <c r="S6" s="37"/>
      <c r="T6" s="37"/>
      <c r="U6" s="37" t="s">
        <v>18</v>
      </c>
      <c r="V6" s="72">
        <v>0</v>
      </c>
      <c r="W6" s="114" t="s">
        <v>400</v>
      </c>
      <c r="X6" s="72">
        <v>0</v>
      </c>
      <c r="Y6" s="642"/>
      <c r="Z6" s="72">
        <v>0</v>
      </c>
      <c r="AA6" s="211" t="s">
        <v>400</v>
      </c>
      <c r="AB6" s="72">
        <v>0</v>
      </c>
      <c r="AC6" s="642"/>
      <c r="AD6" s="72">
        <v>0</v>
      </c>
      <c r="AE6" s="297" t="s">
        <v>400</v>
      </c>
      <c r="AF6" s="72">
        <v>0</v>
      </c>
      <c r="AG6" s="642"/>
    </row>
    <row r="8" spans="1:33" x14ac:dyDescent="0.25">
      <c r="W8" s="135" t="s">
        <v>503</v>
      </c>
      <c r="X8" s="152" t="s">
        <v>505</v>
      </c>
      <c r="Z8" s="135" t="s">
        <v>503</v>
      </c>
      <c r="AA8" s="152" t="s">
        <v>505</v>
      </c>
      <c r="AD8" s="135" t="s">
        <v>503</v>
      </c>
      <c r="AE8" s="152" t="s">
        <v>505</v>
      </c>
    </row>
    <row r="9" spans="1:33" x14ac:dyDescent="0.25">
      <c r="AE9" s="163">
        <f>ADMINISTRATIVA!AF9</f>
        <v>0.63</v>
      </c>
    </row>
    <row r="16" spans="1:33" ht="70.5" customHeight="1" x14ac:dyDescent="0.25"/>
    <row r="17" ht="48.75" customHeight="1" x14ac:dyDescent="0.25"/>
    <row r="21" ht="31.5" customHeight="1" x14ac:dyDescent="0.25"/>
  </sheetData>
  <protectedRanges>
    <protectedRange sqref="J6:K6 J4:L5" name="Rango1_2_2_1"/>
    <protectedRange sqref="M4:O5" name="Rango1_3_2_1"/>
    <protectedRange sqref="P4:R5" name="Rango1_4_2_1"/>
    <protectedRange sqref="S4:U5" name="Rango1_5_2_1"/>
  </protectedRanges>
  <autoFilter ref="A3:U6"/>
  <mergeCells count="14">
    <mergeCell ref="B4:B6"/>
    <mergeCell ref="C4:C6"/>
    <mergeCell ref="D4:D6"/>
    <mergeCell ref="E4:E6"/>
    <mergeCell ref="F4:F6"/>
    <mergeCell ref="AD2:AG2"/>
    <mergeCell ref="Z2:AC2"/>
    <mergeCell ref="AC4:AC6"/>
    <mergeCell ref="G4:G6"/>
    <mergeCell ref="H4:H6"/>
    <mergeCell ref="J2:U2"/>
    <mergeCell ref="V2:Y2"/>
    <mergeCell ref="Y4:Y6"/>
    <mergeCell ref="AG4:AG6"/>
  </mergeCells>
  <pageMargins left="0.7" right="0.7" top="0.75" bottom="0.75" header="0.3" footer="0.3"/>
  <pageSetup scale="1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22"/>
  <sheetViews>
    <sheetView zoomScale="73" zoomScaleNormal="73" workbookViewId="0">
      <pane xSplit="1" ySplit="3" topLeftCell="J4" activePane="bottomRight" state="frozen"/>
      <selection pane="topRight" activeCell="B1" sqref="B1"/>
      <selection pane="bottomLeft" activeCell="A4" sqref="A4"/>
      <selection pane="bottomRight" activeCell="AF9" sqref="AF9"/>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hidden="1" customWidth="1"/>
    <col min="23" max="23" width="78" hidden="1" customWidth="1"/>
    <col min="24" max="24" width="24.5703125" hidden="1" customWidth="1"/>
    <col min="25" max="25" width="20" hidden="1" customWidth="1"/>
    <col min="27" max="27" width="73.85546875" bestFit="1" customWidth="1"/>
    <col min="29" max="29" width="28" customWidth="1"/>
    <col min="30" max="30" width="16.85546875" customWidth="1"/>
    <col min="31" max="31" width="57.28515625" customWidth="1"/>
    <col min="33" max="33" width="29.28515625" customWidth="1"/>
    <col min="34" max="34" width="22.7109375" customWidth="1"/>
  </cols>
  <sheetData>
    <row r="1" spans="1:37" ht="105.75" customHeight="1" x14ac:dyDescent="0.25"/>
    <row r="2" spans="1:37" ht="37.5" customHeight="1" thickBot="1" x14ac:dyDescent="0.3">
      <c r="B2" s="1"/>
      <c r="C2" s="35"/>
      <c r="D2" s="2"/>
      <c r="E2" s="2"/>
      <c r="F2" s="2"/>
      <c r="G2" s="2"/>
      <c r="H2" s="2"/>
      <c r="I2" s="18"/>
      <c r="J2" s="419" t="s">
        <v>0</v>
      </c>
      <c r="K2" s="419"/>
      <c r="L2" s="419"/>
      <c r="M2" s="419"/>
      <c r="N2" s="419"/>
      <c r="O2" s="419"/>
      <c r="P2" s="419"/>
      <c r="Q2" s="419"/>
      <c r="R2" s="419"/>
      <c r="S2" s="419"/>
      <c r="T2" s="419"/>
      <c r="U2" s="419"/>
      <c r="V2" s="420" t="s">
        <v>357</v>
      </c>
      <c r="W2" s="420"/>
      <c r="X2" s="420"/>
      <c r="Y2" s="420"/>
      <c r="Z2" s="420" t="s">
        <v>557</v>
      </c>
      <c r="AA2" s="420"/>
      <c r="AB2" s="420"/>
      <c r="AC2" s="420"/>
      <c r="AD2" s="420" t="s">
        <v>674</v>
      </c>
      <c r="AE2" s="420"/>
      <c r="AF2" s="420"/>
      <c r="AG2" s="420"/>
    </row>
    <row r="3" spans="1:37"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48" t="s">
        <v>367</v>
      </c>
      <c r="W3" s="49" t="s">
        <v>359</v>
      </c>
      <c r="X3" s="48" t="s">
        <v>366</v>
      </c>
      <c r="Y3" s="49" t="s">
        <v>362</v>
      </c>
      <c r="Z3" s="113" t="s">
        <v>367</v>
      </c>
      <c r="AA3" s="49" t="s">
        <v>359</v>
      </c>
      <c r="AB3" s="113" t="s">
        <v>366</v>
      </c>
      <c r="AC3" s="49" t="s">
        <v>362</v>
      </c>
      <c r="AD3" s="113" t="s">
        <v>367</v>
      </c>
      <c r="AE3" s="49" t="s">
        <v>359</v>
      </c>
      <c r="AF3" s="113" t="s">
        <v>366</v>
      </c>
      <c r="AG3" s="49" t="s">
        <v>362</v>
      </c>
    </row>
    <row r="4" spans="1:37" s="10" customFormat="1" ht="156" customHeight="1" x14ac:dyDescent="0.2">
      <c r="A4" s="12"/>
      <c r="B4" s="371" t="s">
        <v>113</v>
      </c>
      <c r="C4" s="373" t="s">
        <v>200</v>
      </c>
      <c r="D4" s="373" t="s">
        <v>284</v>
      </c>
      <c r="E4" s="374">
        <v>1</v>
      </c>
      <c r="F4" s="375" t="s">
        <v>285</v>
      </c>
      <c r="G4" s="375" t="s">
        <v>286</v>
      </c>
      <c r="H4" s="368" t="s">
        <v>287</v>
      </c>
      <c r="I4" s="25" t="s">
        <v>288</v>
      </c>
      <c r="J4" s="37" t="s">
        <v>18</v>
      </c>
      <c r="K4" s="37"/>
      <c r="L4" s="37"/>
      <c r="M4" s="37"/>
      <c r="N4" s="37"/>
      <c r="O4" s="37"/>
      <c r="P4" s="37"/>
      <c r="Q4" s="37"/>
      <c r="R4" s="37"/>
      <c r="S4" s="37"/>
      <c r="T4" s="37"/>
      <c r="U4" s="37" t="s">
        <v>18</v>
      </c>
      <c r="V4" s="69">
        <v>1</v>
      </c>
      <c r="W4" s="70" t="s">
        <v>391</v>
      </c>
      <c r="X4" s="69">
        <v>0.5</v>
      </c>
      <c r="Y4" s="60"/>
      <c r="Z4" s="69">
        <v>1</v>
      </c>
      <c r="AA4" s="70" t="s">
        <v>391</v>
      </c>
      <c r="AB4" s="69">
        <v>0.5</v>
      </c>
      <c r="AC4" s="70" t="s">
        <v>559</v>
      </c>
      <c r="AD4" s="69">
        <v>1</v>
      </c>
      <c r="AE4" s="341" t="s">
        <v>391</v>
      </c>
      <c r="AF4" s="69">
        <v>0.5</v>
      </c>
      <c r="AG4" s="341"/>
      <c r="AH4" s="336"/>
      <c r="AI4" s="336"/>
      <c r="AJ4" s="342"/>
    </row>
    <row r="5" spans="1:37" s="10" customFormat="1" ht="84" customHeight="1" x14ac:dyDescent="0.2">
      <c r="A5" s="12"/>
      <c r="B5" s="371"/>
      <c r="C5" s="373"/>
      <c r="D5" s="373"/>
      <c r="E5" s="374"/>
      <c r="F5" s="375"/>
      <c r="G5" s="375"/>
      <c r="H5" s="368"/>
      <c r="I5" s="25" t="s">
        <v>289</v>
      </c>
      <c r="J5" s="37" t="s">
        <v>18</v>
      </c>
      <c r="K5" s="37"/>
      <c r="L5" s="37"/>
      <c r="M5" s="37"/>
      <c r="N5" s="37"/>
      <c r="O5" s="37"/>
      <c r="P5" s="37"/>
      <c r="Q5" s="37"/>
      <c r="R5" s="37"/>
      <c r="S5" s="37"/>
      <c r="T5" s="37" t="s">
        <v>18</v>
      </c>
      <c r="U5" s="37"/>
      <c r="V5" s="69">
        <v>1</v>
      </c>
      <c r="W5" s="70" t="s">
        <v>392</v>
      </c>
      <c r="X5" s="69">
        <v>0.5</v>
      </c>
      <c r="Y5" s="71"/>
      <c r="Z5" s="69">
        <v>1</v>
      </c>
      <c r="AA5" s="70" t="s">
        <v>392</v>
      </c>
      <c r="AB5" s="69">
        <v>0.5</v>
      </c>
      <c r="AC5" s="70" t="s">
        <v>560</v>
      </c>
      <c r="AD5" s="69">
        <v>1</v>
      </c>
      <c r="AE5" s="341" t="s">
        <v>765</v>
      </c>
      <c r="AF5" s="69">
        <v>0.5</v>
      </c>
      <c r="AG5" s="341"/>
      <c r="AH5" s="336"/>
      <c r="AI5" s="336"/>
      <c r="AJ5" s="342"/>
    </row>
    <row r="6" spans="1:37" s="10" customFormat="1" ht="50.25" customHeight="1" x14ac:dyDescent="0.2">
      <c r="A6" s="12"/>
      <c r="B6" s="371"/>
      <c r="C6" s="373"/>
      <c r="D6" s="373"/>
      <c r="E6" s="374"/>
      <c r="F6" s="375"/>
      <c r="G6" s="375"/>
      <c r="H6" s="368"/>
      <c r="I6" s="25" t="s">
        <v>290</v>
      </c>
      <c r="J6" s="37"/>
      <c r="K6" s="37"/>
      <c r="L6" s="37"/>
      <c r="M6" s="37"/>
      <c r="N6" s="37"/>
      <c r="O6" s="37"/>
      <c r="P6" s="37"/>
      <c r="Q6" s="37"/>
      <c r="R6" s="37"/>
      <c r="S6" s="37"/>
      <c r="T6" s="37"/>
      <c r="U6" s="37" t="s">
        <v>18</v>
      </c>
      <c r="V6" s="72">
        <v>0.25</v>
      </c>
      <c r="W6" s="73" t="s">
        <v>393</v>
      </c>
      <c r="X6" s="72">
        <v>0.25</v>
      </c>
      <c r="Y6" s="74" t="s">
        <v>394</v>
      </c>
      <c r="Z6" s="72">
        <v>0.25</v>
      </c>
      <c r="AA6" s="73" t="s">
        <v>393</v>
      </c>
      <c r="AB6" s="72">
        <v>0.5</v>
      </c>
      <c r="AC6" s="74" t="s">
        <v>394</v>
      </c>
      <c r="AD6" s="69">
        <v>0.25</v>
      </c>
      <c r="AE6" s="341" t="s">
        <v>766</v>
      </c>
      <c r="AF6" s="69">
        <v>0.75</v>
      </c>
      <c r="AG6" s="341"/>
      <c r="AH6" s="336"/>
      <c r="AI6" s="336"/>
      <c r="AJ6" s="342"/>
      <c r="AK6" s="336"/>
    </row>
    <row r="7" spans="1:37" s="10" customFormat="1" ht="60.75" customHeight="1" x14ac:dyDescent="0.2">
      <c r="A7" s="12"/>
      <c r="B7" s="371"/>
      <c r="C7" s="373"/>
      <c r="D7" s="373"/>
      <c r="E7" s="374"/>
      <c r="F7" s="375"/>
      <c r="G7" s="375"/>
      <c r="H7" s="368"/>
      <c r="I7" s="25" t="s">
        <v>291</v>
      </c>
      <c r="J7" s="37"/>
      <c r="K7" s="37"/>
      <c r="L7" s="37" t="s">
        <v>18</v>
      </c>
      <c r="M7" s="37"/>
      <c r="N7" s="37"/>
      <c r="O7" s="37" t="s">
        <v>18</v>
      </c>
      <c r="P7" s="37"/>
      <c r="Q7" s="37"/>
      <c r="R7" s="37" t="s">
        <v>18</v>
      </c>
      <c r="S7" s="37"/>
      <c r="T7" s="37"/>
      <c r="U7" s="37" t="s">
        <v>18</v>
      </c>
      <c r="V7" s="72">
        <v>0</v>
      </c>
      <c r="W7" s="74" t="s">
        <v>395</v>
      </c>
      <c r="X7" s="72" t="s">
        <v>505</v>
      </c>
      <c r="Y7" s="74" t="s">
        <v>561</v>
      </c>
      <c r="Z7" s="72">
        <v>0.5</v>
      </c>
      <c r="AA7" s="74" t="s">
        <v>562</v>
      </c>
      <c r="AB7" s="72">
        <v>0.25</v>
      </c>
      <c r="AC7" s="74" t="s">
        <v>621</v>
      </c>
      <c r="AD7" s="274">
        <v>0.25</v>
      </c>
      <c r="AE7" s="341" t="s">
        <v>767</v>
      </c>
      <c r="AF7" s="69">
        <v>0.75</v>
      </c>
      <c r="AG7" s="341"/>
      <c r="AH7" s="336"/>
      <c r="AI7" s="336"/>
      <c r="AJ7" s="342"/>
    </row>
    <row r="9" spans="1:37" x14ac:dyDescent="0.25">
      <c r="W9" s="135" t="s">
        <v>503</v>
      </c>
      <c r="X9" s="152">
        <v>0.42</v>
      </c>
      <c r="AA9" s="135" t="s">
        <v>624</v>
      </c>
      <c r="AB9" s="152">
        <v>0.44</v>
      </c>
      <c r="AE9" s="135" t="s">
        <v>768</v>
      </c>
      <c r="AF9" s="152">
        <v>0.63</v>
      </c>
    </row>
    <row r="17" spans="26:26" ht="70.5" customHeight="1" x14ac:dyDescent="0.25">
      <c r="Z17" s="153"/>
    </row>
    <row r="18" spans="26:26" ht="48.75" customHeight="1" x14ac:dyDescent="0.25"/>
    <row r="22" spans="26:26" ht="31.5" customHeight="1" x14ac:dyDescent="0.25"/>
  </sheetData>
  <autoFilter ref="A3:U7"/>
  <mergeCells count="11">
    <mergeCell ref="G4:G7"/>
    <mergeCell ref="B4:B7"/>
    <mergeCell ref="C4:C7"/>
    <mergeCell ref="D4:D7"/>
    <mergeCell ref="E4:E7"/>
    <mergeCell ref="F4:F7"/>
    <mergeCell ref="AD2:AG2"/>
    <mergeCell ref="Z2:AC2"/>
    <mergeCell ref="J2:U2"/>
    <mergeCell ref="V2:Y2"/>
    <mergeCell ref="H4:H7"/>
  </mergeCells>
  <pageMargins left="0.7" right="0.7" top="0.75" bottom="0.75" header="0.3" footer="0.3"/>
  <pageSetup scale="1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22"/>
  <sheetViews>
    <sheetView zoomScale="73" zoomScaleNormal="73" workbookViewId="0">
      <pane xSplit="1" ySplit="3" topLeftCell="X4" activePane="bottomRight" state="frozen"/>
      <selection pane="topRight" activeCell="B1" sqref="B1"/>
      <selection pane="bottomLeft" activeCell="A4" sqref="A4"/>
      <selection pane="bottomRight" activeCell="AE20" sqref="AE20"/>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54.5703125" customWidth="1"/>
    <col min="24" max="24" width="24.5703125" customWidth="1"/>
    <col min="25" max="25" width="23.42578125" customWidth="1"/>
    <col min="26" max="26" width="21.42578125" bestFit="1" customWidth="1"/>
    <col min="27" max="27" width="57.140625" bestFit="1" customWidth="1"/>
    <col min="29" max="29" width="54.140625" customWidth="1"/>
    <col min="31" max="31" width="26.85546875" customWidth="1"/>
    <col min="32" max="32" width="21.5703125" customWidth="1"/>
    <col min="33" max="33" width="31" customWidth="1"/>
  </cols>
  <sheetData>
    <row r="1" spans="1:33" ht="105.75" customHeight="1" x14ac:dyDescent="0.25"/>
    <row r="2" spans="1:33" ht="37.5" customHeight="1" thickBot="1" x14ac:dyDescent="0.3">
      <c r="B2" s="1"/>
      <c r="C2" s="35"/>
      <c r="D2" s="2"/>
      <c r="E2" s="2"/>
      <c r="F2" s="2"/>
      <c r="G2" s="2"/>
      <c r="H2" s="2"/>
      <c r="I2" s="18"/>
      <c r="J2" s="419" t="s">
        <v>0</v>
      </c>
      <c r="K2" s="419"/>
      <c r="L2" s="419"/>
      <c r="M2" s="419"/>
      <c r="N2" s="419"/>
      <c r="O2" s="419"/>
      <c r="P2" s="419"/>
      <c r="Q2" s="419"/>
      <c r="R2" s="419"/>
      <c r="S2" s="419"/>
      <c r="T2" s="419"/>
      <c r="U2" s="419"/>
      <c r="V2" s="635" t="s">
        <v>357</v>
      </c>
      <c r="W2" s="635"/>
      <c r="X2" s="635"/>
      <c r="Y2" s="635"/>
      <c r="Z2" s="635" t="s">
        <v>558</v>
      </c>
      <c r="AA2" s="635"/>
      <c r="AB2" s="635"/>
      <c r="AC2" s="635"/>
      <c r="AD2" s="644" t="s">
        <v>700</v>
      </c>
      <c r="AE2" s="644"/>
      <c r="AF2" s="644"/>
      <c r="AG2" s="272"/>
    </row>
    <row r="3" spans="1:33"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16" t="s">
        <v>358</v>
      </c>
      <c r="W3" s="16" t="s">
        <v>359</v>
      </c>
      <c r="X3" s="103" t="s">
        <v>366</v>
      </c>
      <c r="Y3" s="49" t="s">
        <v>362</v>
      </c>
      <c r="Z3" s="16" t="s">
        <v>358</v>
      </c>
      <c r="AA3" s="16" t="s">
        <v>359</v>
      </c>
      <c r="AB3" s="113" t="s">
        <v>366</v>
      </c>
      <c r="AC3" s="49" t="s">
        <v>362</v>
      </c>
      <c r="AD3" s="270" t="s">
        <v>701</v>
      </c>
      <c r="AE3" s="270" t="s">
        <v>426</v>
      </c>
      <c r="AF3" s="270" t="s">
        <v>702</v>
      </c>
      <c r="AG3" s="273" t="s">
        <v>707</v>
      </c>
    </row>
    <row r="4" spans="1:33" s="10" customFormat="1" ht="42.75" customHeight="1" x14ac:dyDescent="0.2">
      <c r="A4" s="12"/>
      <c r="B4" s="371" t="s">
        <v>113</v>
      </c>
      <c r="C4" s="372" t="s">
        <v>200</v>
      </c>
      <c r="D4" s="373" t="s">
        <v>299</v>
      </c>
      <c r="E4" s="374">
        <v>1</v>
      </c>
      <c r="F4" s="375" t="s">
        <v>300</v>
      </c>
      <c r="G4" s="375" t="s">
        <v>301</v>
      </c>
      <c r="H4" s="368" t="s">
        <v>302</v>
      </c>
      <c r="I4" s="25" t="s">
        <v>303</v>
      </c>
      <c r="J4" s="37"/>
      <c r="K4" s="37"/>
      <c r="L4" s="37"/>
      <c r="M4" s="37"/>
      <c r="N4" s="37"/>
      <c r="O4" s="37"/>
      <c r="P4" s="37"/>
      <c r="Q4" s="37"/>
      <c r="R4" s="37"/>
      <c r="S4" s="37"/>
      <c r="T4" s="37"/>
      <c r="U4" s="37" t="s">
        <v>18</v>
      </c>
      <c r="V4" s="69">
        <v>0.2</v>
      </c>
      <c r="W4" s="62" t="s">
        <v>468</v>
      </c>
      <c r="X4" s="440">
        <v>0.25</v>
      </c>
      <c r="Y4" s="428" t="s">
        <v>515</v>
      </c>
      <c r="Z4" s="643">
        <v>0.4</v>
      </c>
      <c r="AA4" s="62"/>
      <c r="AB4" s="440"/>
      <c r="AC4" s="428" t="s">
        <v>623</v>
      </c>
      <c r="AD4" s="267">
        <v>0.15</v>
      </c>
      <c r="AE4" s="271" t="s">
        <v>703</v>
      </c>
      <c r="AF4" s="267">
        <v>0.6</v>
      </c>
      <c r="AG4" s="372" t="s">
        <v>708</v>
      </c>
    </row>
    <row r="5" spans="1:33" s="10" customFormat="1" ht="63" customHeight="1" x14ac:dyDescent="0.2">
      <c r="A5" s="12"/>
      <c r="B5" s="371"/>
      <c r="C5" s="372"/>
      <c r="D5" s="373"/>
      <c r="E5" s="374"/>
      <c r="F5" s="375"/>
      <c r="G5" s="375"/>
      <c r="H5" s="368"/>
      <c r="I5" s="25" t="s">
        <v>304</v>
      </c>
      <c r="J5" s="37"/>
      <c r="K5" s="37"/>
      <c r="L5" s="37"/>
      <c r="M5" s="37"/>
      <c r="N5" s="37"/>
      <c r="O5" s="37"/>
      <c r="P5" s="37"/>
      <c r="Q5" s="37"/>
      <c r="R5" s="37"/>
      <c r="S5" s="37"/>
      <c r="T5" s="37"/>
      <c r="U5" s="37" t="s">
        <v>18</v>
      </c>
      <c r="V5" s="69">
        <v>0.25</v>
      </c>
      <c r="W5" s="107" t="s">
        <v>469</v>
      </c>
      <c r="X5" s="441"/>
      <c r="Y5" s="429"/>
      <c r="Z5" s="441"/>
      <c r="AA5" s="107"/>
      <c r="AB5" s="441"/>
      <c r="AC5" s="429"/>
      <c r="AD5" s="69">
        <v>0.25</v>
      </c>
      <c r="AE5" s="107" t="s">
        <v>704</v>
      </c>
      <c r="AF5" s="69">
        <v>0.75</v>
      </c>
      <c r="AG5" s="372"/>
    </row>
    <row r="6" spans="1:33" s="10" customFormat="1" ht="49.5" customHeight="1" x14ac:dyDescent="0.2">
      <c r="A6" s="12"/>
      <c r="B6" s="371"/>
      <c r="C6" s="372"/>
      <c r="D6" s="373"/>
      <c r="E6" s="374"/>
      <c r="F6" s="375"/>
      <c r="G6" s="375"/>
      <c r="H6" s="368"/>
      <c r="I6" s="25" t="s">
        <v>305</v>
      </c>
      <c r="J6" s="37"/>
      <c r="K6" s="37"/>
      <c r="L6" s="37"/>
      <c r="M6" s="37"/>
      <c r="N6" s="37"/>
      <c r="O6" s="37"/>
      <c r="P6" s="37"/>
      <c r="Q6" s="37"/>
      <c r="R6" s="37"/>
      <c r="S6" s="37"/>
      <c r="T6" s="37"/>
      <c r="U6" s="37" t="s">
        <v>18</v>
      </c>
      <c r="V6" s="69">
        <v>0.25</v>
      </c>
      <c r="W6" s="70" t="s">
        <v>470</v>
      </c>
      <c r="X6" s="441"/>
      <c r="Y6" s="429"/>
      <c r="Z6" s="441"/>
      <c r="AA6" s="70"/>
      <c r="AB6" s="441"/>
      <c r="AC6" s="429"/>
      <c r="AD6" s="69">
        <v>0.25</v>
      </c>
      <c r="AE6" s="70" t="s">
        <v>705</v>
      </c>
      <c r="AF6" s="69">
        <v>0.75</v>
      </c>
      <c r="AG6" s="372"/>
    </row>
    <row r="7" spans="1:33" s="10" customFormat="1" ht="54" customHeight="1" x14ac:dyDescent="0.2">
      <c r="A7" s="12"/>
      <c r="B7" s="371"/>
      <c r="C7" s="372"/>
      <c r="D7" s="373"/>
      <c r="E7" s="374"/>
      <c r="F7" s="375"/>
      <c r="G7" s="375"/>
      <c r="H7" s="368"/>
      <c r="I7" s="25" t="s">
        <v>306</v>
      </c>
      <c r="J7" s="37"/>
      <c r="K7" s="37"/>
      <c r="L7" s="37"/>
      <c r="M7" s="37"/>
      <c r="N7" s="37"/>
      <c r="O7" s="37"/>
      <c r="P7" s="37"/>
      <c r="Q7" s="37"/>
      <c r="R7" s="37"/>
      <c r="S7" s="37"/>
      <c r="T7" s="37"/>
      <c r="U7" s="37" t="s">
        <v>18</v>
      </c>
      <c r="V7" s="69">
        <v>0.25</v>
      </c>
      <c r="W7" s="70" t="s">
        <v>471</v>
      </c>
      <c r="X7" s="442"/>
      <c r="Y7" s="430"/>
      <c r="Z7" s="442"/>
      <c r="AA7" s="70"/>
      <c r="AB7" s="442"/>
      <c r="AC7" s="430"/>
      <c r="AD7" s="69">
        <v>0.25</v>
      </c>
      <c r="AE7" s="70" t="s">
        <v>706</v>
      </c>
      <c r="AF7" s="69">
        <v>0.75</v>
      </c>
      <c r="AG7" s="372"/>
    </row>
    <row r="9" spans="1:33" x14ac:dyDescent="0.25">
      <c r="W9" s="135" t="s">
        <v>503</v>
      </c>
      <c r="X9" s="152">
        <v>0.25</v>
      </c>
      <c r="AA9" s="135" t="s">
        <v>622</v>
      </c>
      <c r="AB9" s="152">
        <v>0.4</v>
      </c>
      <c r="AE9" s="135" t="s">
        <v>776</v>
      </c>
      <c r="AF9" s="152">
        <v>0.71</v>
      </c>
    </row>
    <row r="17" ht="70.5" customHeight="1" x14ac:dyDescent="0.25"/>
    <row r="18" ht="48.75" customHeight="1" x14ac:dyDescent="0.25"/>
    <row r="22" ht="31.5" customHeight="1" x14ac:dyDescent="0.25"/>
  </sheetData>
  <autoFilter ref="A3:U7"/>
  <mergeCells count="17">
    <mergeCell ref="Z4:Z7"/>
    <mergeCell ref="AD2:AF2"/>
    <mergeCell ref="AG4:AG7"/>
    <mergeCell ref="Z2:AC2"/>
    <mergeCell ref="AB4:AB7"/>
    <mergeCell ref="AC4:AC7"/>
    <mergeCell ref="G4:G7"/>
    <mergeCell ref="H4:H7"/>
    <mergeCell ref="J2:U2"/>
    <mergeCell ref="V2:Y2"/>
    <mergeCell ref="B4:B7"/>
    <mergeCell ref="C4:C7"/>
    <mergeCell ref="D4:D7"/>
    <mergeCell ref="E4:E7"/>
    <mergeCell ref="F4:F7"/>
    <mergeCell ref="X4:X7"/>
    <mergeCell ref="Y4:Y7"/>
  </mergeCells>
  <pageMargins left="0.7" right="0.7" top="0.75" bottom="0.75" header="0.3" footer="0.3"/>
  <pageSetup scale="1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21"/>
  <sheetViews>
    <sheetView zoomScale="73" zoomScaleNormal="73" workbookViewId="0">
      <pane xSplit="1" ySplit="3" topLeftCell="Z4" activePane="bottomRight" state="frozen"/>
      <selection pane="topRight" activeCell="B1" sqref="B1"/>
      <selection pane="bottomLeft" activeCell="A4" sqref="A4"/>
      <selection pane="bottomRight" activeCell="AF6" sqref="AF4:AF6"/>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54.5703125" customWidth="1"/>
    <col min="24" max="24" width="11.85546875" customWidth="1"/>
    <col min="25" max="25" width="57.42578125" customWidth="1"/>
    <col min="27" max="27" width="81.85546875" customWidth="1"/>
    <col min="28" max="28" width="16.140625" customWidth="1"/>
    <col min="29" max="29" width="28.7109375" customWidth="1"/>
    <col min="30" max="30" width="11.42578125" customWidth="1"/>
    <col min="31" max="31" width="75.42578125" customWidth="1"/>
    <col min="32" max="32" width="20" customWidth="1"/>
    <col min="33" max="33" width="73.85546875" customWidth="1"/>
  </cols>
  <sheetData>
    <row r="1" spans="1:33" ht="105.75" customHeight="1" x14ac:dyDescent="0.25"/>
    <row r="2" spans="1:33" ht="37.5" customHeight="1" thickBot="1" x14ac:dyDescent="0.3">
      <c r="B2" s="1"/>
      <c r="C2" s="35"/>
      <c r="D2" s="2"/>
      <c r="E2" s="2"/>
      <c r="F2" s="2"/>
      <c r="G2" s="2"/>
      <c r="H2" s="2"/>
      <c r="I2" s="18"/>
      <c r="J2" s="419" t="s">
        <v>0</v>
      </c>
      <c r="K2" s="419"/>
      <c r="L2" s="419"/>
      <c r="M2" s="419"/>
      <c r="N2" s="419"/>
      <c r="O2" s="419"/>
      <c r="P2" s="419"/>
      <c r="Q2" s="419"/>
      <c r="R2" s="419"/>
      <c r="S2" s="419"/>
      <c r="T2" s="419"/>
      <c r="U2" s="419"/>
      <c r="V2" s="420" t="s">
        <v>357</v>
      </c>
      <c r="W2" s="420"/>
      <c r="X2" s="420"/>
      <c r="Y2" s="420"/>
      <c r="Z2" s="420" t="s">
        <v>557</v>
      </c>
      <c r="AA2" s="420"/>
      <c r="AB2" s="420"/>
      <c r="AC2" s="420"/>
      <c r="AD2" s="420" t="s">
        <v>685</v>
      </c>
      <c r="AE2" s="420"/>
      <c r="AF2" s="420"/>
      <c r="AG2" s="420"/>
    </row>
    <row r="3" spans="1:33"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48" t="s">
        <v>367</v>
      </c>
      <c r="W3" s="49" t="s">
        <v>359</v>
      </c>
      <c r="X3" s="48" t="s">
        <v>366</v>
      </c>
      <c r="Y3" s="49" t="s">
        <v>362</v>
      </c>
      <c r="Z3" s="113" t="s">
        <v>367</v>
      </c>
      <c r="AA3" s="49" t="s">
        <v>359</v>
      </c>
      <c r="AB3" s="113" t="s">
        <v>366</v>
      </c>
      <c r="AC3" s="49" t="s">
        <v>362</v>
      </c>
      <c r="AD3" s="113" t="s">
        <v>367</v>
      </c>
      <c r="AE3" s="49" t="s">
        <v>359</v>
      </c>
      <c r="AF3" s="113" t="s">
        <v>366</v>
      </c>
      <c r="AG3" s="49" t="s">
        <v>362</v>
      </c>
    </row>
    <row r="4" spans="1:33" s="10" customFormat="1" ht="323.25" customHeight="1" x14ac:dyDescent="0.2">
      <c r="A4" s="12"/>
      <c r="B4" s="371" t="s">
        <v>113</v>
      </c>
      <c r="C4" s="372" t="s">
        <v>200</v>
      </c>
      <c r="D4" s="373" t="s">
        <v>292</v>
      </c>
      <c r="E4" s="374">
        <v>1</v>
      </c>
      <c r="F4" s="375" t="s">
        <v>293</v>
      </c>
      <c r="G4" s="375" t="s">
        <v>294</v>
      </c>
      <c r="H4" s="368" t="s">
        <v>295</v>
      </c>
      <c r="I4" s="25" t="s">
        <v>296</v>
      </c>
      <c r="J4" s="37"/>
      <c r="K4" s="37" t="s">
        <v>18</v>
      </c>
      <c r="L4" s="37" t="s">
        <v>18</v>
      </c>
      <c r="M4" s="37"/>
      <c r="N4" s="37"/>
      <c r="O4" s="37"/>
      <c r="P4" s="37" t="s">
        <v>18</v>
      </c>
      <c r="Q4" s="37"/>
      <c r="R4" s="37"/>
      <c r="S4" s="37" t="s">
        <v>18</v>
      </c>
      <c r="T4" s="37"/>
      <c r="U4" s="37" t="s">
        <v>18</v>
      </c>
      <c r="V4" s="72">
        <v>1</v>
      </c>
      <c r="W4" s="75" t="s">
        <v>396</v>
      </c>
      <c r="X4" s="72">
        <v>0.25</v>
      </c>
      <c r="Y4" s="74" t="s">
        <v>397</v>
      </c>
      <c r="Z4" s="72">
        <v>1</v>
      </c>
      <c r="AA4" s="188" t="s">
        <v>563</v>
      </c>
      <c r="AB4" s="72">
        <v>1</v>
      </c>
      <c r="AC4" s="261" t="s">
        <v>686</v>
      </c>
      <c r="AD4" s="72">
        <v>1</v>
      </c>
      <c r="AE4" s="261" t="s">
        <v>688</v>
      </c>
      <c r="AF4" s="72">
        <v>0.75</v>
      </c>
      <c r="AG4" s="74"/>
    </row>
    <row r="5" spans="1:33" s="10" customFormat="1" ht="231" customHeight="1" x14ac:dyDescent="0.2">
      <c r="A5" s="12"/>
      <c r="B5" s="371"/>
      <c r="C5" s="372"/>
      <c r="D5" s="373"/>
      <c r="E5" s="374"/>
      <c r="F5" s="375"/>
      <c r="G5" s="375"/>
      <c r="H5" s="368"/>
      <c r="I5" s="25" t="s">
        <v>297</v>
      </c>
      <c r="J5" s="37"/>
      <c r="K5" s="37"/>
      <c r="L5" s="37"/>
      <c r="M5" s="37" t="s">
        <v>18</v>
      </c>
      <c r="N5" s="37" t="s">
        <v>18</v>
      </c>
      <c r="O5" s="37" t="s">
        <v>18</v>
      </c>
      <c r="P5" s="37" t="s">
        <v>18</v>
      </c>
      <c r="Q5" s="37" t="s">
        <v>18</v>
      </c>
      <c r="R5" s="37" t="s">
        <v>18</v>
      </c>
      <c r="S5" s="37" t="s">
        <v>18</v>
      </c>
      <c r="T5" s="37" t="s">
        <v>18</v>
      </c>
      <c r="U5" s="37" t="s">
        <v>18</v>
      </c>
      <c r="V5" s="72" t="s">
        <v>370</v>
      </c>
      <c r="W5" s="75" t="s">
        <v>398</v>
      </c>
      <c r="X5" s="72" t="s">
        <v>505</v>
      </c>
      <c r="Y5" s="74" t="s">
        <v>399</v>
      </c>
      <c r="Z5" s="72" t="s">
        <v>370</v>
      </c>
      <c r="AA5" s="190" t="s">
        <v>564</v>
      </c>
      <c r="AB5" s="72" t="s">
        <v>370</v>
      </c>
      <c r="AC5" s="261" t="s">
        <v>687</v>
      </c>
      <c r="AD5" s="72">
        <v>0.4</v>
      </c>
      <c r="AE5" s="261" t="s">
        <v>690</v>
      </c>
      <c r="AF5" s="72">
        <v>0.6</v>
      </c>
      <c r="AG5" s="74"/>
    </row>
    <row r="6" spans="1:33" s="10" customFormat="1" ht="112.5" customHeight="1" x14ac:dyDescent="0.2">
      <c r="A6" s="12"/>
      <c r="B6" s="371"/>
      <c r="C6" s="372"/>
      <c r="D6" s="373"/>
      <c r="E6" s="374"/>
      <c r="F6" s="375"/>
      <c r="G6" s="375"/>
      <c r="H6" s="368"/>
      <c r="I6" s="25" t="s">
        <v>298</v>
      </c>
      <c r="J6" s="37"/>
      <c r="K6" s="37"/>
      <c r="L6" s="37"/>
      <c r="M6" s="37" t="s">
        <v>18</v>
      </c>
      <c r="N6" s="37" t="s">
        <v>18</v>
      </c>
      <c r="O6" s="37" t="s">
        <v>18</v>
      </c>
      <c r="P6" s="37" t="s">
        <v>18</v>
      </c>
      <c r="Q6" s="37" t="s">
        <v>18</v>
      </c>
      <c r="R6" s="37" t="s">
        <v>18</v>
      </c>
      <c r="S6" s="37" t="s">
        <v>18</v>
      </c>
      <c r="T6" s="37" t="s">
        <v>18</v>
      </c>
      <c r="U6" s="37" t="s">
        <v>18</v>
      </c>
      <c r="V6" s="72" t="s">
        <v>370</v>
      </c>
      <c r="W6" s="76" t="s">
        <v>400</v>
      </c>
      <c r="X6" s="72" t="s">
        <v>370</v>
      </c>
      <c r="Y6" s="74" t="s">
        <v>401</v>
      </c>
      <c r="Z6" s="72" t="s">
        <v>370</v>
      </c>
      <c r="AA6" s="189" t="s">
        <v>565</v>
      </c>
      <c r="AB6" s="72" t="s">
        <v>370</v>
      </c>
      <c r="AC6" s="260" t="s">
        <v>565</v>
      </c>
      <c r="AD6" s="72">
        <v>0.4</v>
      </c>
      <c r="AE6" s="263" t="s">
        <v>689</v>
      </c>
      <c r="AF6" s="72">
        <v>0.4</v>
      </c>
      <c r="AG6" s="74"/>
    </row>
    <row r="8" spans="1:33" ht="51" x14ac:dyDescent="0.25">
      <c r="W8" s="135" t="s">
        <v>503</v>
      </c>
      <c r="X8" s="152">
        <v>0.25</v>
      </c>
      <c r="Y8" s="154" t="s">
        <v>516</v>
      </c>
      <c r="AB8" s="245">
        <v>0.43</v>
      </c>
      <c r="AF8" s="245">
        <v>0.57999999999999996</v>
      </c>
    </row>
    <row r="16" spans="1:33" ht="70.5" customHeight="1" x14ac:dyDescent="0.25"/>
    <row r="17" ht="48.75" customHeight="1" x14ac:dyDescent="0.25"/>
    <row r="21" ht="31.5" customHeight="1" x14ac:dyDescent="0.25"/>
  </sheetData>
  <autoFilter ref="A3:U6"/>
  <mergeCells count="11">
    <mergeCell ref="AD2:AG2"/>
    <mergeCell ref="B4:B6"/>
    <mergeCell ref="C4:C6"/>
    <mergeCell ref="D4:D6"/>
    <mergeCell ref="E4:E6"/>
    <mergeCell ref="F4:F6"/>
    <mergeCell ref="Z2:AC2"/>
    <mergeCell ref="G4:G6"/>
    <mergeCell ref="H4:H6"/>
    <mergeCell ref="J2:U2"/>
    <mergeCell ref="V2:Y2"/>
  </mergeCells>
  <pageMargins left="0.7" right="0.7" top="0.75" bottom="0.75" header="0.3" footer="0.3"/>
  <pageSetup scale="1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21"/>
  <sheetViews>
    <sheetView zoomScale="73" zoomScaleNormal="73" workbookViewId="0">
      <pane xSplit="1" ySplit="3" topLeftCell="Z4" activePane="bottomRight" state="frozen"/>
      <selection activeCell="H13" sqref="H13:H24"/>
      <selection pane="topRight" activeCell="H13" sqref="H13:H24"/>
      <selection pane="bottomLeft" activeCell="H13" sqref="H13:H24"/>
      <selection pane="bottomRight" activeCell="AC17" sqref="AC17"/>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15" width="7.7109375" hidden="1" customWidth="1"/>
    <col min="16" max="21" width="7.7109375" customWidth="1"/>
    <col min="22" max="22" width="24.28515625" customWidth="1"/>
    <col min="23" max="23" width="54.5703125" customWidth="1"/>
    <col min="24" max="24" width="24.5703125" customWidth="1"/>
    <col min="25" max="25" width="53.7109375" customWidth="1"/>
    <col min="26" max="26" width="19.28515625" customWidth="1"/>
    <col min="27" max="27" width="53.7109375" bestFit="1" customWidth="1"/>
    <col min="29" max="29" width="55.7109375" bestFit="1" customWidth="1"/>
    <col min="30" max="30" width="26.85546875" customWidth="1"/>
    <col min="31" max="31" width="45.28515625" customWidth="1"/>
    <col min="32" max="32" width="40" customWidth="1"/>
    <col min="33" max="33" width="33.5703125" customWidth="1"/>
  </cols>
  <sheetData>
    <row r="1" spans="1:33" ht="105.75" customHeight="1" x14ac:dyDescent="0.25"/>
    <row r="2" spans="1:33" ht="37.5" customHeight="1" thickBot="1" x14ac:dyDescent="0.3">
      <c r="B2" s="1"/>
      <c r="C2" s="35"/>
      <c r="D2" s="2"/>
      <c r="E2" s="2"/>
      <c r="F2" s="2"/>
      <c r="G2" s="2"/>
      <c r="H2" s="2"/>
      <c r="I2" s="18"/>
      <c r="J2" s="419" t="s">
        <v>0</v>
      </c>
      <c r="K2" s="419"/>
      <c r="L2" s="419"/>
      <c r="M2" s="419"/>
      <c r="N2" s="419"/>
      <c r="O2" s="419"/>
      <c r="P2" s="419"/>
      <c r="Q2" s="419"/>
      <c r="R2" s="419"/>
      <c r="S2" s="419"/>
      <c r="T2" s="419"/>
      <c r="U2" s="419"/>
      <c r="V2" s="420" t="s">
        <v>357</v>
      </c>
      <c r="W2" s="420"/>
      <c r="X2" s="420"/>
      <c r="Y2" s="420"/>
      <c r="Z2" s="420" t="s">
        <v>557</v>
      </c>
      <c r="AA2" s="420"/>
      <c r="AB2" s="420"/>
      <c r="AC2" s="420"/>
      <c r="AD2" s="420" t="s">
        <v>674</v>
      </c>
      <c r="AE2" s="420"/>
      <c r="AF2" s="420"/>
      <c r="AG2" s="420"/>
    </row>
    <row r="3" spans="1:33" s="10" customFormat="1" ht="51.75" customHeight="1" thickBot="1" x14ac:dyDescent="0.25">
      <c r="B3" s="34" t="s">
        <v>44</v>
      </c>
      <c r="C3" s="43" t="s">
        <v>190</v>
      </c>
      <c r="D3" s="44" t="s">
        <v>1</v>
      </c>
      <c r="E3" s="44" t="s">
        <v>2</v>
      </c>
      <c r="F3" s="44" t="s">
        <v>201</v>
      </c>
      <c r="G3" s="44" t="s">
        <v>3</v>
      </c>
      <c r="H3" s="44" t="s">
        <v>4</v>
      </c>
      <c r="I3" s="104" t="s">
        <v>5</v>
      </c>
      <c r="J3" s="16" t="s">
        <v>6</v>
      </c>
      <c r="K3" s="16" t="s">
        <v>7</v>
      </c>
      <c r="L3" s="16" t="s">
        <v>8</v>
      </c>
      <c r="M3" s="16" t="s">
        <v>9</v>
      </c>
      <c r="N3" s="16" t="s">
        <v>10</v>
      </c>
      <c r="O3" s="16" t="s">
        <v>11</v>
      </c>
      <c r="P3" s="16" t="s">
        <v>12</v>
      </c>
      <c r="Q3" s="16" t="s">
        <v>13</v>
      </c>
      <c r="R3" s="16" t="s">
        <v>14</v>
      </c>
      <c r="S3" s="16" t="s">
        <v>15</v>
      </c>
      <c r="T3" s="16" t="s">
        <v>16</v>
      </c>
      <c r="U3" s="16" t="s">
        <v>17</v>
      </c>
      <c r="V3" s="48" t="s">
        <v>367</v>
      </c>
      <c r="W3" s="49" t="s">
        <v>359</v>
      </c>
      <c r="X3" s="48" t="s">
        <v>366</v>
      </c>
      <c r="Y3" s="49" t="s">
        <v>362</v>
      </c>
      <c r="Z3" s="113" t="s">
        <v>367</v>
      </c>
      <c r="AA3" s="49" t="s">
        <v>359</v>
      </c>
      <c r="AB3" s="113" t="s">
        <v>366</v>
      </c>
      <c r="AC3" s="49" t="s">
        <v>362</v>
      </c>
      <c r="AD3" s="113" t="s">
        <v>367</v>
      </c>
      <c r="AE3" s="49" t="s">
        <v>359</v>
      </c>
      <c r="AF3" s="113" t="s">
        <v>366</v>
      </c>
      <c r="AG3" s="49" t="s">
        <v>362</v>
      </c>
    </row>
    <row r="4" spans="1:33" s="10" customFormat="1" ht="111.75" customHeight="1" thickTop="1" x14ac:dyDescent="0.2">
      <c r="A4" s="13"/>
      <c r="B4" s="368" t="s">
        <v>99</v>
      </c>
      <c r="C4" s="385" t="s">
        <v>337</v>
      </c>
      <c r="D4" s="377" t="s">
        <v>338</v>
      </c>
      <c r="E4" s="389">
        <v>0.8</v>
      </c>
      <c r="F4" s="377" t="s">
        <v>340</v>
      </c>
      <c r="G4" s="377" t="s">
        <v>339</v>
      </c>
      <c r="H4" s="368" t="s">
        <v>41</v>
      </c>
      <c r="I4" s="105" t="s">
        <v>341</v>
      </c>
      <c r="J4" s="22" t="s">
        <v>18</v>
      </c>
      <c r="K4" s="22" t="s">
        <v>18</v>
      </c>
      <c r="L4" s="22" t="s">
        <v>18</v>
      </c>
      <c r="M4" s="22"/>
      <c r="N4" s="22"/>
      <c r="O4" s="22"/>
      <c r="P4" s="22"/>
      <c r="Q4" s="22"/>
      <c r="R4" s="22"/>
      <c r="S4" s="22"/>
      <c r="T4" s="22"/>
      <c r="U4" s="22"/>
      <c r="V4" s="122">
        <v>0.5</v>
      </c>
      <c r="W4" s="61" t="s">
        <v>377</v>
      </c>
      <c r="X4" s="122">
        <v>0.5</v>
      </c>
      <c r="Y4" s="62" t="s">
        <v>378</v>
      </c>
      <c r="Z4" s="122">
        <v>0.13</v>
      </c>
      <c r="AA4" s="61" t="s">
        <v>566</v>
      </c>
      <c r="AB4" s="122">
        <v>0.63</v>
      </c>
      <c r="AC4" s="62"/>
      <c r="AD4" s="122"/>
      <c r="AE4" s="70" t="s">
        <v>779</v>
      </c>
      <c r="AF4" s="645">
        <v>0.7</v>
      </c>
      <c r="AG4" s="428" t="s">
        <v>780</v>
      </c>
    </row>
    <row r="5" spans="1:33" s="10" customFormat="1" ht="91.5" customHeight="1" x14ac:dyDescent="0.2">
      <c r="A5" s="14"/>
      <c r="B5" s="368"/>
      <c r="C5" s="385"/>
      <c r="D5" s="377"/>
      <c r="E5" s="377"/>
      <c r="F5" s="377"/>
      <c r="G5" s="377"/>
      <c r="H5" s="368"/>
      <c r="I5" s="105" t="s">
        <v>342</v>
      </c>
      <c r="J5" s="22"/>
      <c r="K5" s="22"/>
      <c r="L5" s="22" t="s">
        <v>18</v>
      </c>
      <c r="M5" s="22"/>
      <c r="N5" s="22"/>
      <c r="O5" s="22"/>
      <c r="P5" s="22"/>
      <c r="Q5" s="22"/>
      <c r="R5" s="22"/>
      <c r="S5" s="22"/>
      <c r="T5" s="22"/>
      <c r="U5" s="22"/>
      <c r="V5" s="122">
        <v>0.5</v>
      </c>
      <c r="W5" s="61" t="s">
        <v>379</v>
      </c>
      <c r="X5" s="122">
        <v>0.5</v>
      </c>
      <c r="Y5" s="62" t="s">
        <v>378</v>
      </c>
      <c r="Z5" s="122">
        <v>0.13</v>
      </c>
      <c r="AA5" s="61" t="s">
        <v>567</v>
      </c>
      <c r="AB5" s="122">
        <v>0.63</v>
      </c>
      <c r="AC5" s="62"/>
      <c r="AD5" s="122"/>
      <c r="AE5" s="70" t="s">
        <v>778</v>
      </c>
      <c r="AF5" s="646"/>
      <c r="AG5" s="429"/>
    </row>
    <row r="6" spans="1:33" s="10" customFormat="1" ht="117" customHeight="1" x14ac:dyDescent="0.2">
      <c r="A6" s="14"/>
      <c r="B6" s="368"/>
      <c r="C6" s="385"/>
      <c r="D6" s="377"/>
      <c r="E6" s="377"/>
      <c r="F6" s="377"/>
      <c r="G6" s="377"/>
      <c r="H6" s="368"/>
      <c r="I6" s="105" t="s">
        <v>343</v>
      </c>
      <c r="J6" s="22"/>
      <c r="K6" s="22"/>
      <c r="L6" s="22" t="s">
        <v>19</v>
      </c>
      <c r="M6" s="22"/>
      <c r="N6" s="22"/>
      <c r="O6" s="22" t="s">
        <v>18</v>
      </c>
      <c r="P6" s="22"/>
      <c r="Q6" s="22"/>
      <c r="R6" s="22" t="s">
        <v>19</v>
      </c>
      <c r="S6" s="22"/>
      <c r="T6" s="22"/>
      <c r="U6" s="22" t="s">
        <v>18</v>
      </c>
      <c r="V6" s="122">
        <v>1</v>
      </c>
      <c r="W6" s="61" t="s">
        <v>380</v>
      </c>
      <c r="X6" s="122">
        <v>0.25</v>
      </c>
      <c r="Y6" s="62" t="s">
        <v>569</v>
      </c>
      <c r="Z6" s="122">
        <v>0.25</v>
      </c>
      <c r="AA6" s="61" t="s">
        <v>568</v>
      </c>
      <c r="AB6" s="122">
        <v>0.5</v>
      </c>
      <c r="AC6" s="62"/>
      <c r="AD6" s="122"/>
      <c r="AE6" s="74" t="s">
        <v>777</v>
      </c>
      <c r="AF6" s="647"/>
      <c r="AG6" s="430"/>
    </row>
    <row r="8" spans="1:33" x14ac:dyDescent="0.25">
      <c r="W8" s="135" t="s">
        <v>503</v>
      </c>
      <c r="X8" s="152">
        <v>0.42</v>
      </c>
      <c r="Y8" s="154"/>
      <c r="AA8" s="135" t="s">
        <v>503</v>
      </c>
      <c r="AB8" s="152">
        <v>0.59</v>
      </c>
      <c r="AE8" s="135" t="s">
        <v>764</v>
      </c>
      <c r="AF8" s="152">
        <v>0.7</v>
      </c>
    </row>
    <row r="16" spans="1:33" ht="70.5" customHeight="1" x14ac:dyDescent="0.25"/>
    <row r="17" ht="48.75" customHeight="1" x14ac:dyDescent="0.25"/>
    <row r="21" ht="31.5" customHeight="1" x14ac:dyDescent="0.25"/>
  </sheetData>
  <autoFilter ref="A3:U6"/>
  <mergeCells count="13">
    <mergeCell ref="AD2:AG2"/>
    <mergeCell ref="B4:B6"/>
    <mergeCell ref="C4:C6"/>
    <mergeCell ref="D4:D6"/>
    <mergeCell ref="E4:E6"/>
    <mergeCell ref="F4:F6"/>
    <mergeCell ref="Z2:AC2"/>
    <mergeCell ref="G4:G6"/>
    <mergeCell ref="H4:H6"/>
    <mergeCell ref="J2:U2"/>
    <mergeCell ref="V2:Y2"/>
    <mergeCell ref="AF4:AF6"/>
    <mergeCell ref="AG4:AG6"/>
  </mergeCells>
  <pageMargins left="0.7" right="0.7" top="0.75" bottom="0.75" header="0.3" footer="0.3"/>
  <pageSetup scale="10" orientation="landscape"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G25"/>
  <sheetViews>
    <sheetView zoomScale="73" zoomScaleNormal="73" workbookViewId="0">
      <pane xSplit="1" ySplit="3" topLeftCell="R6" activePane="bottomRight" state="frozen"/>
      <selection activeCell="H13" sqref="H13:H24"/>
      <selection pane="topRight" activeCell="H13" sqref="H13:H24"/>
      <selection pane="bottomLeft" activeCell="H13" sqref="H13:H24"/>
      <selection pane="bottomRight" activeCell="X18" sqref="X18"/>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26.7109375" customWidth="1"/>
    <col min="23" max="23" width="54.5703125" customWidth="1"/>
    <col min="24" max="24" width="24.5703125" customWidth="1"/>
    <col min="25" max="25" width="23.7109375" customWidth="1"/>
    <col min="26" max="26" width="19.42578125" customWidth="1"/>
    <col min="27" max="27" width="24.5703125" customWidth="1"/>
    <col min="28" max="28" width="11.42578125" customWidth="1"/>
    <col min="29" max="29" width="19.7109375" customWidth="1"/>
    <col min="30" max="30" width="21.85546875" customWidth="1"/>
    <col min="31" max="31" width="37.28515625" customWidth="1"/>
    <col min="33" max="33" width="18.85546875" customWidth="1"/>
  </cols>
  <sheetData>
    <row r="1" spans="1:33" ht="105.75" customHeight="1" x14ac:dyDescent="0.25"/>
    <row r="2" spans="1:33" ht="37.5" customHeight="1" thickBot="1" x14ac:dyDescent="0.3">
      <c r="B2" s="1"/>
      <c r="C2" s="35"/>
      <c r="D2" s="2"/>
      <c r="E2" s="2"/>
      <c r="F2" s="2"/>
      <c r="G2" s="2"/>
      <c r="H2" s="2"/>
      <c r="I2" s="18"/>
      <c r="J2" s="419" t="s">
        <v>0</v>
      </c>
      <c r="K2" s="419"/>
      <c r="L2" s="419"/>
      <c r="M2" s="419"/>
      <c r="N2" s="419"/>
      <c r="O2" s="419"/>
      <c r="P2" s="419"/>
      <c r="Q2" s="419"/>
      <c r="R2" s="419"/>
      <c r="S2" s="419"/>
      <c r="T2" s="419"/>
      <c r="U2" s="419"/>
      <c r="V2" s="420" t="s">
        <v>357</v>
      </c>
      <c r="W2" s="420"/>
      <c r="X2" s="420"/>
      <c r="Y2" s="420"/>
    </row>
    <row r="3" spans="1:33"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48" t="s">
        <v>367</v>
      </c>
      <c r="W3" s="49" t="s">
        <v>359</v>
      </c>
      <c r="X3" s="48" t="s">
        <v>366</v>
      </c>
      <c r="Y3" s="49" t="s">
        <v>362</v>
      </c>
      <c r="Z3" s="113" t="s">
        <v>367</v>
      </c>
      <c r="AA3" s="49" t="s">
        <v>359</v>
      </c>
      <c r="AB3" s="113" t="s">
        <v>366</v>
      </c>
      <c r="AC3" s="49" t="s">
        <v>362</v>
      </c>
      <c r="AD3" s="113" t="s">
        <v>367</v>
      </c>
      <c r="AE3" s="113" t="s">
        <v>359</v>
      </c>
      <c r="AF3" s="113" t="s">
        <v>366</v>
      </c>
      <c r="AG3" s="49" t="s">
        <v>362</v>
      </c>
    </row>
    <row r="4" spans="1:33" s="10" customFormat="1" ht="87.75" customHeight="1" x14ac:dyDescent="0.2">
      <c r="A4" s="14"/>
      <c r="B4" s="368" t="s">
        <v>99</v>
      </c>
      <c r="C4" s="376" t="s">
        <v>202</v>
      </c>
      <c r="D4" s="373" t="s">
        <v>176</v>
      </c>
      <c r="E4" s="373" t="s">
        <v>236</v>
      </c>
      <c r="F4" s="373" t="s">
        <v>238</v>
      </c>
      <c r="G4" s="373" t="s">
        <v>237</v>
      </c>
      <c r="H4" s="368" t="s">
        <v>175</v>
      </c>
      <c r="I4" s="25" t="s">
        <v>174</v>
      </c>
      <c r="J4" s="22" t="s">
        <v>18</v>
      </c>
      <c r="K4" s="22"/>
      <c r="L4" s="22"/>
      <c r="M4" s="22"/>
      <c r="N4" s="22"/>
      <c r="O4" s="22"/>
      <c r="P4" s="22"/>
      <c r="Q4" s="22"/>
      <c r="R4" s="22"/>
      <c r="S4" s="22"/>
      <c r="T4" s="22"/>
      <c r="U4" s="22"/>
      <c r="V4" s="122">
        <v>1</v>
      </c>
      <c r="W4" s="62" t="s">
        <v>368</v>
      </c>
      <c r="X4" s="657">
        <v>0.5</v>
      </c>
      <c r="Y4" s="60"/>
      <c r="Z4" s="191">
        <v>1</v>
      </c>
      <c r="AA4" s="119"/>
      <c r="AB4" s="660">
        <v>0.55000000000000004</v>
      </c>
      <c r="AC4" s="62" t="s">
        <v>570</v>
      </c>
      <c r="AD4" s="191">
        <v>1</v>
      </c>
      <c r="AE4" s="62" t="s">
        <v>692</v>
      </c>
      <c r="AF4" s="648">
        <v>0.63</v>
      </c>
      <c r="AG4" s="428" t="s">
        <v>695</v>
      </c>
    </row>
    <row r="5" spans="1:33" s="10" customFormat="1" ht="39" customHeight="1" x14ac:dyDescent="0.2">
      <c r="A5" s="14"/>
      <c r="B5" s="368"/>
      <c r="C5" s="376"/>
      <c r="D5" s="373"/>
      <c r="E5" s="373"/>
      <c r="F5" s="373"/>
      <c r="G5" s="373"/>
      <c r="H5" s="368"/>
      <c r="I5" s="25" t="s">
        <v>173</v>
      </c>
      <c r="J5" s="22" t="s">
        <v>18</v>
      </c>
      <c r="K5" s="22"/>
      <c r="L5" s="22"/>
      <c r="M5" s="22"/>
      <c r="N5" s="22"/>
      <c r="O5" s="22"/>
      <c r="P5" s="22"/>
      <c r="Q5" s="22"/>
      <c r="R5" s="22"/>
      <c r="S5" s="22"/>
      <c r="T5" s="22"/>
      <c r="U5" s="22"/>
      <c r="V5" s="122">
        <v>1</v>
      </c>
      <c r="W5" s="59" t="s">
        <v>369</v>
      </c>
      <c r="X5" s="658"/>
      <c r="Y5" s="60"/>
      <c r="Z5" s="191">
        <v>1</v>
      </c>
      <c r="AA5" s="119"/>
      <c r="AB5" s="661"/>
      <c r="AC5" s="62" t="s">
        <v>570</v>
      </c>
      <c r="AD5" s="191">
        <v>1</v>
      </c>
      <c r="AE5" s="62" t="s">
        <v>692</v>
      </c>
      <c r="AF5" s="649"/>
      <c r="AG5" s="429"/>
    </row>
    <row r="6" spans="1:33" s="10" customFormat="1" ht="66.75" customHeight="1" x14ac:dyDescent="0.2">
      <c r="A6" s="14"/>
      <c r="B6" s="368"/>
      <c r="C6" s="376"/>
      <c r="D6" s="373"/>
      <c r="E6" s="373"/>
      <c r="F6" s="373"/>
      <c r="G6" s="373"/>
      <c r="H6" s="368"/>
      <c r="I6" s="25" t="s">
        <v>172</v>
      </c>
      <c r="J6" s="22"/>
      <c r="K6" s="22"/>
      <c r="L6" s="22"/>
      <c r="M6" s="22"/>
      <c r="N6" s="22"/>
      <c r="O6" s="22" t="s">
        <v>18</v>
      </c>
      <c r="P6" s="22"/>
      <c r="Q6" s="22"/>
      <c r="R6" s="22"/>
      <c r="S6" s="22"/>
      <c r="T6" s="22"/>
      <c r="U6" s="22"/>
      <c r="V6" s="122" t="s">
        <v>370</v>
      </c>
      <c r="W6" s="59"/>
      <c r="X6" s="658"/>
      <c r="Y6" s="60"/>
      <c r="Z6" s="191">
        <v>0.15</v>
      </c>
      <c r="AA6" s="119"/>
      <c r="AB6" s="661"/>
      <c r="AC6" s="428" t="s">
        <v>651</v>
      </c>
      <c r="AD6" s="281">
        <v>0.25</v>
      </c>
      <c r="AE6" s="62" t="s">
        <v>731</v>
      </c>
      <c r="AF6" s="649"/>
      <c r="AG6" s="429"/>
    </row>
    <row r="7" spans="1:33" s="10" customFormat="1" ht="113.25" customHeight="1" x14ac:dyDescent="0.2">
      <c r="A7" s="14"/>
      <c r="B7" s="368"/>
      <c r="C7" s="376"/>
      <c r="D7" s="373"/>
      <c r="E7" s="373"/>
      <c r="F7" s="373"/>
      <c r="G7" s="373"/>
      <c r="H7" s="368"/>
      <c r="I7" s="25" t="s">
        <v>171</v>
      </c>
      <c r="J7" s="22"/>
      <c r="K7" s="22"/>
      <c r="L7" s="22"/>
      <c r="M7" s="22"/>
      <c r="N7" s="22"/>
      <c r="O7" s="22"/>
      <c r="P7" s="22"/>
      <c r="Q7" s="22"/>
      <c r="R7" s="22"/>
      <c r="S7" s="22"/>
      <c r="T7" s="22"/>
      <c r="U7" s="22" t="s">
        <v>18</v>
      </c>
      <c r="V7" s="122" t="s">
        <v>370</v>
      </c>
      <c r="W7" s="59"/>
      <c r="X7" s="659"/>
      <c r="Y7" s="59" t="s">
        <v>371</v>
      </c>
      <c r="Z7" s="191">
        <v>0.05</v>
      </c>
      <c r="AA7" s="119"/>
      <c r="AB7" s="662"/>
      <c r="AC7" s="429"/>
      <c r="AD7" s="191">
        <v>0.25</v>
      </c>
      <c r="AE7" s="62" t="s">
        <v>691</v>
      </c>
      <c r="AF7" s="650"/>
      <c r="AG7" s="430"/>
    </row>
    <row r="8" spans="1:33" s="10" customFormat="1" ht="130.5" customHeight="1" x14ac:dyDescent="0.2">
      <c r="A8" s="14"/>
      <c r="B8" s="368"/>
      <c r="C8" s="376" t="s">
        <v>202</v>
      </c>
      <c r="D8" s="373" t="s">
        <v>170</v>
      </c>
      <c r="E8" s="388" t="s">
        <v>239</v>
      </c>
      <c r="F8" s="373" t="s">
        <v>240</v>
      </c>
      <c r="G8" s="373" t="s">
        <v>169</v>
      </c>
      <c r="H8" s="368"/>
      <c r="I8" s="25" t="s">
        <v>168</v>
      </c>
      <c r="J8" s="22" t="s">
        <v>18</v>
      </c>
      <c r="K8" s="22" t="s">
        <v>18</v>
      </c>
      <c r="L8" s="22" t="s">
        <v>18</v>
      </c>
      <c r="M8" s="22" t="s">
        <v>18</v>
      </c>
      <c r="N8" s="22" t="s">
        <v>18</v>
      </c>
      <c r="O8" s="22" t="s">
        <v>18</v>
      </c>
      <c r="P8" s="22" t="s">
        <v>18</v>
      </c>
      <c r="Q8" s="22" t="s">
        <v>18</v>
      </c>
      <c r="R8" s="22" t="s">
        <v>18</v>
      </c>
      <c r="S8" s="22" t="s">
        <v>18</v>
      </c>
      <c r="T8" s="22" t="s">
        <v>18</v>
      </c>
      <c r="U8" s="22" t="s">
        <v>18</v>
      </c>
      <c r="V8" s="122">
        <v>1</v>
      </c>
      <c r="W8" s="59" t="s">
        <v>372</v>
      </c>
      <c r="X8" s="657">
        <v>0.38</v>
      </c>
      <c r="Y8" s="59" t="s">
        <v>373</v>
      </c>
      <c r="Z8" s="191">
        <v>1</v>
      </c>
      <c r="AA8" s="119"/>
      <c r="AB8" s="654">
        <v>0.57999999999999996</v>
      </c>
      <c r="AC8" s="429"/>
      <c r="AD8" s="191">
        <v>1</v>
      </c>
      <c r="AE8" s="62" t="s">
        <v>694</v>
      </c>
      <c r="AF8" s="651">
        <v>0.83</v>
      </c>
      <c r="AG8" s="429" t="s">
        <v>695</v>
      </c>
    </row>
    <row r="9" spans="1:33" s="10" customFormat="1" ht="87" customHeight="1" x14ac:dyDescent="0.25">
      <c r="A9" s="14"/>
      <c r="B9" s="368"/>
      <c r="C9" s="376"/>
      <c r="D9" s="373"/>
      <c r="E9" s="388"/>
      <c r="F9" s="373"/>
      <c r="G9" s="373"/>
      <c r="H9" s="368"/>
      <c r="I9" s="25" t="s">
        <v>167</v>
      </c>
      <c r="J9" s="22" t="s">
        <v>18</v>
      </c>
      <c r="K9" s="22"/>
      <c r="L9" s="22"/>
      <c r="M9" s="22"/>
      <c r="N9" s="22"/>
      <c r="O9" s="22"/>
      <c r="P9" s="22"/>
      <c r="Q9" s="22"/>
      <c r="R9" s="22"/>
      <c r="S9" s="22"/>
      <c r="T9" s="22"/>
      <c r="U9" s="22"/>
      <c r="V9" s="122">
        <v>1</v>
      </c>
      <c r="W9" s="59" t="s">
        <v>374</v>
      </c>
      <c r="X9" s="658"/>
      <c r="Y9" s="59" t="s">
        <v>375</v>
      </c>
      <c r="Z9" s="192">
        <v>0.75</v>
      </c>
      <c r="AA9" s="119"/>
      <c r="AB9" s="655"/>
      <c r="AC9" s="429"/>
      <c r="AD9" s="191">
        <v>1</v>
      </c>
      <c r="AE9" s="62" t="s">
        <v>692</v>
      </c>
      <c r="AF9" s="652"/>
      <c r="AG9" s="429"/>
    </row>
    <row r="10" spans="1:33" s="10" customFormat="1" ht="89.25" customHeight="1" x14ac:dyDescent="0.25">
      <c r="A10" s="14"/>
      <c r="B10" s="368"/>
      <c r="C10" s="376"/>
      <c r="D10" s="373"/>
      <c r="E10" s="388"/>
      <c r="F10" s="373"/>
      <c r="G10" s="373"/>
      <c r="H10" s="368"/>
      <c r="I10" s="25" t="s">
        <v>166</v>
      </c>
      <c r="J10" s="22"/>
      <c r="K10" s="22"/>
      <c r="L10" s="22"/>
      <c r="M10" s="22" t="s">
        <v>18</v>
      </c>
      <c r="N10" s="22"/>
      <c r="O10" s="22"/>
      <c r="P10" s="22"/>
      <c r="Q10" s="22"/>
      <c r="R10" s="22"/>
      <c r="S10" s="22"/>
      <c r="T10" s="22"/>
      <c r="U10" s="22"/>
      <c r="V10" s="122" t="s">
        <v>370</v>
      </c>
      <c r="W10" s="59" t="s">
        <v>376</v>
      </c>
      <c r="X10" s="659"/>
      <c r="Y10" s="60"/>
      <c r="Z10" s="193">
        <v>0.5</v>
      </c>
      <c r="AA10" s="119"/>
      <c r="AB10" s="656"/>
      <c r="AC10" s="430"/>
      <c r="AD10" s="191">
        <v>1</v>
      </c>
      <c r="AE10" s="62" t="s">
        <v>693</v>
      </c>
      <c r="AF10" s="653"/>
      <c r="AG10" s="430"/>
    </row>
    <row r="12" spans="1:33" x14ac:dyDescent="0.25">
      <c r="W12" s="135" t="s">
        <v>503</v>
      </c>
      <c r="X12" s="152">
        <v>0.44</v>
      </c>
      <c r="Z12" s="193">
        <v>0.56999999999999995</v>
      </c>
      <c r="AE12" s="135" t="s">
        <v>728</v>
      </c>
      <c r="AF12" s="152">
        <v>0.73</v>
      </c>
    </row>
    <row r="20" ht="70.5" customHeight="1" x14ac:dyDescent="0.25"/>
    <row r="21" ht="48.75" customHeight="1" x14ac:dyDescent="0.25"/>
    <row r="25" ht="31.5" customHeight="1" x14ac:dyDescent="0.25"/>
  </sheetData>
  <autoFilter ref="A3:U10"/>
  <mergeCells count="23">
    <mergeCell ref="H4:H10"/>
    <mergeCell ref="C8:C10"/>
    <mergeCell ref="D8:D10"/>
    <mergeCell ref="E8:E10"/>
    <mergeCell ref="F8:F10"/>
    <mergeCell ref="G8:G10"/>
    <mergeCell ref="G4:G7"/>
    <mergeCell ref="B4:B10"/>
    <mergeCell ref="C4:C7"/>
    <mergeCell ref="D4:D7"/>
    <mergeCell ref="E4:E7"/>
    <mergeCell ref="F4:F7"/>
    <mergeCell ref="X8:X10"/>
    <mergeCell ref="AC6:AC10"/>
    <mergeCell ref="J2:U2"/>
    <mergeCell ref="V2:Y2"/>
    <mergeCell ref="X4:X7"/>
    <mergeCell ref="AB4:AB7"/>
    <mergeCell ref="AG4:AG7"/>
    <mergeCell ref="AG8:AG10"/>
    <mergeCell ref="AF4:AF7"/>
    <mergeCell ref="AF8:AF10"/>
    <mergeCell ref="AB8:AB10"/>
  </mergeCells>
  <pageMargins left="0.7" right="0.7" top="0.75" bottom="0.75" header="0.3" footer="0.3"/>
  <pageSetup scale="10" orientation="landscape"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32"/>
  <sheetViews>
    <sheetView zoomScale="73" zoomScaleNormal="73" workbookViewId="0">
      <pane xSplit="1" ySplit="3" topLeftCell="X4" activePane="bottomRight" state="frozen"/>
      <selection activeCell="H13" sqref="H13:H24"/>
      <selection pane="topRight" activeCell="H13" sqref="H13:H24"/>
      <selection pane="bottomLeft" activeCell="H13" sqref="H13:H24"/>
      <selection pane="bottomRight" activeCell="AE25" sqref="AE25"/>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54.5703125" customWidth="1"/>
    <col min="24" max="24" width="28" customWidth="1"/>
    <col min="25" max="25" width="24.5703125" customWidth="1"/>
    <col min="26" max="26" width="21.140625" customWidth="1"/>
    <col min="27" max="27" width="47" customWidth="1"/>
    <col min="29" max="29" width="47.5703125" customWidth="1"/>
    <col min="31" max="31" width="35.5703125" customWidth="1"/>
    <col min="34" max="34" width="26.42578125" customWidth="1"/>
  </cols>
  <sheetData>
    <row r="1" spans="1:34" ht="105.75" customHeight="1" x14ac:dyDescent="0.25"/>
    <row r="2" spans="1:34" ht="37.5" customHeight="1" x14ac:dyDescent="0.25">
      <c r="B2" s="1"/>
      <c r="C2" s="35"/>
      <c r="D2" s="2"/>
      <c r="E2" s="2"/>
      <c r="F2" s="2"/>
      <c r="G2" s="2"/>
      <c r="H2" s="2"/>
      <c r="I2" s="18"/>
      <c r="J2" s="419" t="s">
        <v>0</v>
      </c>
      <c r="K2" s="419"/>
      <c r="L2" s="419"/>
      <c r="M2" s="419"/>
      <c r="N2" s="419"/>
      <c r="O2" s="419"/>
      <c r="P2" s="419"/>
      <c r="Q2" s="419"/>
      <c r="R2" s="419"/>
      <c r="S2" s="419"/>
      <c r="T2" s="419"/>
      <c r="U2" s="419"/>
      <c r="V2" s="635" t="s">
        <v>357</v>
      </c>
      <c r="W2" s="635"/>
      <c r="X2" s="635"/>
      <c r="Y2" s="635"/>
      <c r="Z2" s="668" t="s">
        <v>557</v>
      </c>
      <c r="AA2" s="668"/>
      <c r="AB2" s="668"/>
      <c r="AC2" s="668"/>
      <c r="AD2" s="668" t="s">
        <v>721</v>
      </c>
      <c r="AE2" s="668"/>
      <c r="AF2" s="668"/>
      <c r="AG2" s="668"/>
      <c r="AH2" s="668"/>
    </row>
    <row r="3" spans="1:34" s="10" customFormat="1" ht="51.75" customHeight="1" x14ac:dyDescent="0.2">
      <c r="B3" s="183" t="s">
        <v>44</v>
      </c>
      <c r="C3" s="183" t="s">
        <v>190</v>
      </c>
      <c r="D3" s="44" t="s">
        <v>1</v>
      </c>
      <c r="E3" s="44" t="s">
        <v>2</v>
      </c>
      <c r="F3" s="44" t="s">
        <v>201</v>
      </c>
      <c r="G3" s="44" t="s">
        <v>3</v>
      </c>
      <c r="H3" s="44" t="s">
        <v>4</v>
      </c>
      <c r="I3" s="79" t="s">
        <v>5</v>
      </c>
      <c r="J3" s="184" t="s">
        <v>6</v>
      </c>
      <c r="K3" s="184" t="s">
        <v>7</v>
      </c>
      <c r="L3" s="184" t="s">
        <v>8</v>
      </c>
      <c r="M3" s="184" t="s">
        <v>9</v>
      </c>
      <c r="N3" s="184" t="s">
        <v>10</v>
      </c>
      <c r="O3" s="184" t="s">
        <v>11</v>
      </c>
      <c r="P3" s="184" t="s">
        <v>12</v>
      </c>
      <c r="Q3" s="184" t="s">
        <v>13</v>
      </c>
      <c r="R3" s="184" t="s">
        <v>14</v>
      </c>
      <c r="S3" s="184" t="s">
        <v>15</v>
      </c>
      <c r="T3" s="184" t="s">
        <v>16</v>
      </c>
      <c r="U3" s="184" t="s">
        <v>17</v>
      </c>
      <c r="V3" s="185" t="s">
        <v>367</v>
      </c>
      <c r="W3" s="184" t="s">
        <v>359</v>
      </c>
      <c r="X3" s="185" t="s">
        <v>366</v>
      </c>
      <c r="Y3" s="184" t="s">
        <v>362</v>
      </c>
      <c r="Z3" s="185" t="s">
        <v>367</v>
      </c>
      <c r="AA3" s="184" t="s">
        <v>359</v>
      </c>
      <c r="AB3" s="185" t="s">
        <v>366</v>
      </c>
      <c r="AC3" s="184" t="s">
        <v>362</v>
      </c>
      <c r="AD3" s="185" t="s">
        <v>367</v>
      </c>
      <c r="AE3" s="184" t="s">
        <v>359</v>
      </c>
      <c r="AF3" s="185" t="s">
        <v>709</v>
      </c>
      <c r="AG3" s="185" t="s">
        <v>366</v>
      </c>
      <c r="AH3" s="184" t="s">
        <v>362</v>
      </c>
    </row>
    <row r="4" spans="1:34" s="10" customFormat="1" ht="34.5" customHeight="1" x14ac:dyDescent="0.2">
      <c r="A4" s="14"/>
      <c r="B4" s="368" t="s">
        <v>99</v>
      </c>
      <c r="C4" s="376" t="s">
        <v>202</v>
      </c>
      <c r="D4" s="373" t="s">
        <v>151</v>
      </c>
      <c r="E4" s="373" t="s">
        <v>209</v>
      </c>
      <c r="F4" s="373" t="s">
        <v>211</v>
      </c>
      <c r="G4" s="373" t="s">
        <v>150</v>
      </c>
      <c r="H4" s="368" t="s">
        <v>43</v>
      </c>
      <c r="I4" s="105" t="s">
        <v>149</v>
      </c>
      <c r="J4" s="37"/>
      <c r="K4" s="37"/>
      <c r="L4" s="37"/>
      <c r="M4" s="37"/>
      <c r="N4" s="37"/>
      <c r="O4" s="37"/>
      <c r="P4" s="37"/>
      <c r="Q4" s="37"/>
      <c r="R4" s="37"/>
      <c r="S4" s="37"/>
      <c r="T4" s="37"/>
      <c r="U4" s="37" t="s">
        <v>18</v>
      </c>
      <c r="V4" s="71" t="s">
        <v>533</v>
      </c>
      <c r="W4" s="182" t="s">
        <v>534</v>
      </c>
      <c r="X4" s="373" t="s">
        <v>370</v>
      </c>
      <c r="Y4" s="373"/>
      <c r="Z4" s="35" t="s">
        <v>593</v>
      </c>
      <c r="AA4" s="197" t="s">
        <v>588</v>
      </c>
      <c r="AB4" s="402">
        <v>0.8</v>
      </c>
      <c r="AC4" s="373"/>
      <c r="AD4" s="71"/>
      <c r="AE4" s="264" t="s">
        <v>710</v>
      </c>
      <c r="AF4" s="274">
        <v>0.75</v>
      </c>
      <c r="AG4" s="373"/>
      <c r="AH4" s="275"/>
    </row>
    <row r="5" spans="1:34" s="10" customFormat="1" ht="34.5" customHeight="1" x14ac:dyDescent="0.2">
      <c r="A5" s="14"/>
      <c r="B5" s="368"/>
      <c r="C5" s="376"/>
      <c r="D5" s="373"/>
      <c r="E5" s="373"/>
      <c r="F5" s="373"/>
      <c r="G5" s="373"/>
      <c r="H5" s="368"/>
      <c r="I5" s="105" t="s">
        <v>148</v>
      </c>
      <c r="J5" s="37"/>
      <c r="K5" s="37"/>
      <c r="L5" s="37"/>
      <c r="M5" s="37"/>
      <c r="N5" s="37"/>
      <c r="O5" s="37" t="s">
        <v>18</v>
      </c>
      <c r="P5" s="37"/>
      <c r="Q5" s="37"/>
      <c r="R5" s="37"/>
      <c r="S5" s="37"/>
      <c r="T5" s="37"/>
      <c r="U5" s="37"/>
      <c r="V5" s="71" t="s">
        <v>533</v>
      </c>
      <c r="W5" s="182" t="s">
        <v>535</v>
      </c>
      <c r="X5" s="373"/>
      <c r="Y5" s="373"/>
      <c r="Z5" s="197">
        <v>100</v>
      </c>
      <c r="AA5" s="197" t="s">
        <v>589</v>
      </c>
      <c r="AB5" s="402"/>
      <c r="AC5" s="373"/>
      <c r="AD5" s="268"/>
      <c r="AE5" s="266" t="s">
        <v>711</v>
      </c>
      <c r="AF5" s="276">
        <v>1</v>
      </c>
      <c r="AG5" s="373"/>
      <c r="AH5" s="275" t="s">
        <v>712</v>
      </c>
    </row>
    <row r="6" spans="1:34" s="10" customFormat="1" ht="34.5" customHeight="1" x14ac:dyDescent="0.2">
      <c r="A6" s="14"/>
      <c r="B6" s="368"/>
      <c r="C6" s="376"/>
      <c r="D6" s="373"/>
      <c r="E6" s="373"/>
      <c r="F6" s="373"/>
      <c r="G6" s="373"/>
      <c r="H6" s="368"/>
      <c r="I6" s="105" t="s">
        <v>147</v>
      </c>
      <c r="J6" s="37"/>
      <c r="K6" s="37"/>
      <c r="L6" s="37"/>
      <c r="M6" s="37"/>
      <c r="N6" s="37"/>
      <c r="O6" s="37" t="s">
        <v>18</v>
      </c>
      <c r="P6" s="37"/>
      <c r="Q6" s="37"/>
      <c r="R6" s="37"/>
      <c r="S6" s="37"/>
      <c r="T6" s="37"/>
      <c r="U6" s="37"/>
      <c r="V6" s="71" t="s">
        <v>533</v>
      </c>
      <c r="W6" s="182" t="s">
        <v>536</v>
      </c>
      <c r="X6" s="373"/>
      <c r="Y6" s="373"/>
      <c r="Z6" s="197">
        <v>100</v>
      </c>
      <c r="AA6" s="197" t="s">
        <v>590</v>
      </c>
      <c r="AB6" s="402"/>
      <c r="AC6" s="373"/>
      <c r="AD6" s="266" t="s">
        <v>713</v>
      </c>
      <c r="AE6" s="266" t="s">
        <v>714</v>
      </c>
      <c r="AF6" s="265">
        <v>1</v>
      </c>
      <c r="AG6" s="373"/>
      <c r="AH6" s="275" t="s">
        <v>715</v>
      </c>
    </row>
    <row r="7" spans="1:34" s="10" customFormat="1" ht="34.5" customHeight="1" x14ac:dyDescent="0.2">
      <c r="A7" s="14"/>
      <c r="B7" s="368"/>
      <c r="C7" s="376"/>
      <c r="D7" s="373"/>
      <c r="E7" s="373"/>
      <c r="F7" s="373"/>
      <c r="G7" s="373"/>
      <c r="H7" s="368"/>
      <c r="I7" s="105" t="s">
        <v>146</v>
      </c>
      <c r="J7" s="37"/>
      <c r="K7" s="37"/>
      <c r="L7" s="37"/>
      <c r="M7" s="37"/>
      <c r="N7" s="37"/>
      <c r="O7" s="37" t="s">
        <v>18</v>
      </c>
      <c r="P7" s="37"/>
      <c r="Q7" s="37"/>
      <c r="R7" s="37"/>
      <c r="S7" s="37"/>
      <c r="T7" s="37"/>
      <c r="U7" s="37"/>
      <c r="V7" s="182" t="s">
        <v>552</v>
      </c>
      <c r="W7" s="182" t="s">
        <v>537</v>
      </c>
      <c r="X7" s="373"/>
      <c r="Y7" s="373"/>
      <c r="Z7" s="197">
        <v>100</v>
      </c>
      <c r="AA7" s="194" t="s">
        <v>537</v>
      </c>
      <c r="AB7" s="402"/>
      <c r="AC7" s="373"/>
      <c r="AD7" s="264" t="s">
        <v>552</v>
      </c>
      <c r="AE7" s="264" t="s">
        <v>537</v>
      </c>
      <c r="AF7" s="277">
        <v>1</v>
      </c>
      <c r="AG7" s="373"/>
      <c r="AH7" s="275" t="s">
        <v>716</v>
      </c>
    </row>
    <row r="8" spans="1:34" s="10" customFormat="1" ht="34.5" customHeight="1" x14ac:dyDescent="0.2">
      <c r="A8" s="14"/>
      <c r="B8" s="368"/>
      <c r="C8" s="376"/>
      <c r="D8" s="373"/>
      <c r="E8" s="373"/>
      <c r="F8" s="373"/>
      <c r="G8" s="373"/>
      <c r="H8" s="368"/>
      <c r="I8" s="105" t="s">
        <v>145</v>
      </c>
      <c r="J8" s="37"/>
      <c r="K8" s="37"/>
      <c r="L8" s="37"/>
      <c r="M8" s="37"/>
      <c r="N8" s="37"/>
      <c r="O8" s="37" t="s">
        <v>18</v>
      </c>
      <c r="P8" s="37"/>
      <c r="Q8" s="37"/>
      <c r="R8" s="37"/>
      <c r="S8" s="37"/>
      <c r="T8" s="37"/>
      <c r="U8" s="37"/>
      <c r="V8" s="182" t="s">
        <v>552</v>
      </c>
      <c r="W8" s="182" t="s">
        <v>537</v>
      </c>
      <c r="X8" s="373"/>
      <c r="Y8" s="373"/>
      <c r="Z8" s="199">
        <v>100</v>
      </c>
      <c r="AA8" s="194" t="s">
        <v>537</v>
      </c>
      <c r="AB8" s="402"/>
      <c r="AC8" s="373"/>
      <c r="AD8" s="264" t="s">
        <v>552</v>
      </c>
      <c r="AE8" s="264" t="s">
        <v>537</v>
      </c>
      <c r="AF8" s="277">
        <v>1</v>
      </c>
      <c r="AG8" s="373"/>
      <c r="AH8" s="275" t="s">
        <v>717</v>
      </c>
    </row>
    <row r="9" spans="1:34" s="10" customFormat="1" ht="39" customHeight="1" x14ac:dyDescent="0.2">
      <c r="A9" s="14"/>
      <c r="B9" s="368"/>
      <c r="C9" s="376" t="s">
        <v>202</v>
      </c>
      <c r="D9" s="373" t="s">
        <v>151</v>
      </c>
      <c r="E9" s="373" t="s">
        <v>257</v>
      </c>
      <c r="F9" s="382" t="s">
        <v>212</v>
      </c>
      <c r="G9" s="382" t="s">
        <v>150</v>
      </c>
      <c r="H9" s="368"/>
      <c r="I9" s="105" t="s">
        <v>144</v>
      </c>
      <c r="J9" s="37"/>
      <c r="K9" s="37"/>
      <c r="L9" s="37"/>
      <c r="M9" s="37"/>
      <c r="N9" s="37"/>
      <c r="O9" s="37"/>
      <c r="P9" s="37"/>
      <c r="Q9" s="37"/>
      <c r="R9" s="37"/>
      <c r="S9" s="37"/>
      <c r="T9" s="37"/>
      <c r="U9" s="37" t="s">
        <v>18</v>
      </c>
      <c r="V9" s="71" t="s">
        <v>533</v>
      </c>
      <c r="W9" s="182" t="s">
        <v>538</v>
      </c>
      <c r="X9" s="382" t="s">
        <v>370</v>
      </c>
      <c r="Y9" s="382"/>
      <c r="Z9" s="200">
        <v>67</v>
      </c>
      <c r="AA9" s="671" t="s">
        <v>591</v>
      </c>
      <c r="AB9" s="674" t="s">
        <v>370</v>
      </c>
      <c r="AC9" s="382"/>
      <c r="AD9" s="669"/>
      <c r="AE9" s="428" t="s">
        <v>718</v>
      </c>
      <c r="AF9" s="277">
        <v>0.75</v>
      </c>
      <c r="AG9" s="382"/>
      <c r="AH9" s="664" t="s">
        <v>719</v>
      </c>
    </row>
    <row r="10" spans="1:34" s="10" customFormat="1" ht="34.5" customHeight="1" x14ac:dyDescent="0.2">
      <c r="A10" s="14"/>
      <c r="B10" s="368"/>
      <c r="C10" s="376"/>
      <c r="D10" s="373"/>
      <c r="E10" s="373"/>
      <c r="F10" s="382"/>
      <c r="G10" s="382"/>
      <c r="H10" s="368"/>
      <c r="I10" s="105" t="s">
        <v>143</v>
      </c>
      <c r="J10" s="37"/>
      <c r="K10" s="37"/>
      <c r="L10" s="37"/>
      <c r="M10" s="37"/>
      <c r="N10" s="37"/>
      <c r="O10" s="37"/>
      <c r="P10" s="37"/>
      <c r="Q10" s="37"/>
      <c r="R10" s="37"/>
      <c r="S10" s="37"/>
      <c r="T10" s="37"/>
      <c r="U10" s="37" t="s">
        <v>18</v>
      </c>
      <c r="V10" s="71" t="s">
        <v>533</v>
      </c>
      <c r="W10" s="182" t="s">
        <v>539</v>
      </c>
      <c r="X10" s="382"/>
      <c r="Y10" s="382"/>
      <c r="Z10" s="195">
        <v>67</v>
      </c>
      <c r="AA10" s="672"/>
      <c r="AB10" s="674"/>
      <c r="AC10" s="382"/>
      <c r="AD10" s="426"/>
      <c r="AE10" s="429"/>
      <c r="AF10" s="277">
        <v>0.75</v>
      </c>
      <c r="AG10" s="382"/>
      <c r="AH10" s="665"/>
    </row>
    <row r="11" spans="1:34" s="10" customFormat="1" ht="34.5" customHeight="1" x14ac:dyDescent="0.2">
      <c r="A11" s="14"/>
      <c r="B11" s="368"/>
      <c r="C11" s="376"/>
      <c r="D11" s="373"/>
      <c r="E11" s="373"/>
      <c r="F11" s="382"/>
      <c r="G11" s="382"/>
      <c r="H11" s="368"/>
      <c r="I11" s="105" t="s">
        <v>142</v>
      </c>
      <c r="J11" s="37"/>
      <c r="K11" s="37"/>
      <c r="L11" s="37"/>
      <c r="M11" s="37"/>
      <c r="N11" s="37"/>
      <c r="O11" s="37"/>
      <c r="P11" s="37"/>
      <c r="Q11" s="37"/>
      <c r="R11" s="37"/>
      <c r="S11" s="37"/>
      <c r="T11" s="37"/>
      <c r="U11" s="37" t="s">
        <v>18</v>
      </c>
      <c r="V11" s="71" t="s">
        <v>533</v>
      </c>
      <c r="W11" s="182" t="s">
        <v>540</v>
      </c>
      <c r="X11" s="382"/>
      <c r="Y11" s="382"/>
      <c r="Z11" s="195">
        <v>67</v>
      </c>
      <c r="AA11" s="672"/>
      <c r="AB11" s="674"/>
      <c r="AC11" s="382"/>
      <c r="AD11" s="426"/>
      <c r="AE11" s="429"/>
      <c r="AF11" s="277">
        <v>0.75</v>
      </c>
      <c r="AG11" s="382"/>
      <c r="AH11" s="665"/>
    </row>
    <row r="12" spans="1:34" s="10" customFormat="1" ht="34.5" customHeight="1" x14ac:dyDescent="0.2">
      <c r="A12" s="14"/>
      <c r="B12" s="368"/>
      <c r="C12" s="376"/>
      <c r="D12" s="373"/>
      <c r="E12" s="373"/>
      <c r="F12" s="382"/>
      <c r="G12" s="382"/>
      <c r="H12" s="368"/>
      <c r="I12" s="105" t="s">
        <v>141</v>
      </c>
      <c r="J12" s="37"/>
      <c r="K12" s="37"/>
      <c r="L12" s="37"/>
      <c r="M12" s="37"/>
      <c r="N12" s="37"/>
      <c r="O12" s="37"/>
      <c r="P12" s="37"/>
      <c r="Q12" s="37"/>
      <c r="R12" s="37"/>
      <c r="S12" s="37"/>
      <c r="T12" s="37"/>
      <c r="U12" s="37" t="s">
        <v>18</v>
      </c>
      <c r="V12" s="71" t="s">
        <v>533</v>
      </c>
      <c r="W12" s="182" t="s">
        <v>541</v>
      </c>
      <c r="X12" s="382"/>
      <c r="Y12" s="382"/>
      <c r="Z12" s="196">
        <v>67</v>
      </c>
      <c r="AA12" s="673"/>
      <c r="AB12" s="674"/>
      <c r="AC12" s="382"/>
      <c r="AD12" s="427"/>
      <c r="AE12" s="430"/>
      <c r="AF12" s="277">
        <v>0.75</v>
      </c>
      <c r="AG12" s="382"/>
      <c r="AH12" s="670"/>
    </row>
    <row r="13" spans="1:34" s="10" customFormat="1" ht="34.5" customHeight="1" x14ac:dyDescent="0.2">
      <c r="A13" s="14"/>
      <c r="B13" s="368"/>
      <c r="C13" s="376" t="s">
        <v>202</v>
      </c>
      <c r="D13" s="373" t="s">
        <v>210</v>
      </c>
      <c r="E13" s="373" t="s">
        <v>258</v>
      </c>
      <c r="F13" s="384" t="s">
        <v>213</v>
      </c>
      <c r="G13" s="384" t="s">
        <v>150</v>
      </c>
      <c r="H13" s="368"/>
      <c r="I13" s="105" t="s">
        <v>140</v>
      </c>
      <c r="J13" s="37" t="s">
        <v>18</v>
      </c>
      <c r="K13" s="37"/>
      <c r="L13" s="37"/>
      <c r="M13" s="37"/>
      <c r="N13" s="37"/>
      <c r="O13" s="37"/>
      <c r="P13" s="37"/>
      <c r="Q13" s="37"/>
      <c r="R13" s="37"/>
      <c r="S13" s="37"/>
      <c r="T13" s="37"/>
      <c r="U13" s="37"/>
      <c r="V13" s="182" t="s">
        <v>552</v>
      </c>
      <c r="W13" s="182" t="s">
        <v>553</v>
      </c>
      <c r="X13" s="666">
        <v>1</v>
      </c>
      <c r="Y13" s="384"/>
      <c r="Z13" s="197">
        <v>100</v>
      </c>
      <c r="AA13" s="194" t="s">
        <v>553</v>
      </c>
      <c r="AB13" s="666">
        <v>1</v>
      </c>
      <c r="AC13" s="384" t="s">
        <v>518</v>
      </c>
      <c r="AD13" s="264" t="s">
        <v>552</v>
      </c>
      <c r="AE13" s="264" t="s">
        <v>553</v>
      </c>
      <c r="AF13" s="274">
        <v>1</v>
      </c>
      <c r="AG13" s="663">
        <v>1</v>
      </c>
      <c r="AH13" s="664" t="s">
        <v>719</v>
      </c>
    </row>
    <row r="14" spans="1:34" s="10" customFormat="1" ht="34.5" customHeight="1" x14ac:dyDescent="0.2">
      <c r="A14" s="14"/>
      <c r="B14" s="368"/>
      <c r="C14" s="376"/>
      <c r="D14" s="373"/>
      <c r="E14" s="373"/>
      <c r="F14" s="384"/>
      <c r="G14" s="384"/>
      <c r="H14" s="368"/>
      <c r="I14" s="105" t="s">
        <v>139</v>
      </c>
      <c r="J14" s="37"/>
      <c r="K14" s="37" t="s">
        <v>18</v>
      </c>
      <c r="L14" s="37"/>
      <c r="M14" s="37"/>
      <c r="N14" s="37"/>
      <c r="O14" s="37"/>
      <c r="P14" s="37"/>
      <c r="Q14" s="37"/>
      <c r="R14" s="37"/>
      <c r="S14" s="37"/>
      <c r="T14" s="37"/>
      <c r="U14" s="37"/>
      <c r="V14" s="182" t="s">
        <v>552</v>
      </c>
      <c r="W14" s="182" t="s">
        <v>554</v>
      </c>
      <c r="X14" s="666"/>
      <c r="Y14" s="384"/>
      <c r="Z14" s="197">
        <v>100</v>
      </c>
      <c r="AA14" s="194" t="s">
        <v>554</v>
      </c>
      <c r="AB14" s="666"/>
      <c r="AC14" s="384"/>
      <c r="AD14" s="264" t="s">
        <v>552</v>
      </c>
      <c r="AE14" s="264" t="s">
        <v>554</v>
      </c>
      <c r="AF14" s="274">
        <v>1</v>
      </c>
      <c r="AG14" s="663"/>
      <c r="AH14" s="665"/>
    </row>
    <row r="15" spans="1:34" s="10" customFormat="1" ht="34.5" customHeight="1" x14ac:dyDescent="0.2">
      <c r="A15" s="14"/>
      <c r="B15" s="368"/>
      <c r="C15" s="376" t="s">
        <v>202</v>
      </c>
      <c r="D15" s="373" t="s">
        <v>210</v>
      </c>
      <c r="E15" s="373" t="s">
        <v>259</v>
      </c>
      <c r="F15" s="381" t="s">
        <v>214</v>
      </c>
      <c r="G15" s="381" t="s">
        <v>150</v>
      </c>
      <c r="H15" s="368"/>
      <c r="I15" s="105" t="s">
        <v>138</v>
      </c>
      <c r="J15" s="37"/>
      <c r="K15" s="37"/>
      <c r="L15" s="37"/>
      <c r="M15" s="37"/>
      <c r="N15" s="37"/>
      <c r="O15" s="37"/>
      <c r="P15" s="37"/>
      <c r="Q15" s="37"/>
      <c r="R15" s="37"/>
      <c r="S15" s="37"/>
      <c r="T15" s="37"/>
      <c r="U15" s="37" t="s">
        <v>18</v>
      </c>
      <c r="V15" s="71" t="s">
        <v>533</v>
      </c>
      <c r="W15" s="182" t="s">
        <v>542</v>
      </c>
      <c r="X15" s="666" t="s">
        <v>370</v>
      </c>
      <c r="Y15" s="381"/>
      <c r="Z15" s="35">
        <v>60</v>
      </c>
      <c r="AA15" s="197" t="s">
        <v>592</v>
      </c>
      <c r="AB15" s="666" t="s">
        <v>370</v>
      </c>
      <c r="AC15" s="381"/>
      <c r="AD15" s="71"/>
      <c r="AE15" s="264" t="s">
        <v>720</v>
      </c>
      <c r="AF15" s="274">
        <v>0.75</v>
      </c>
      <c r="AG15" s="666"/>
      <c r="AH15" s="667" t="s">
        <v>719</v>
      </c>
    </row>
    <row r="16" spans="1:34" s="10" customFormat="1" ht="34.5" customHeight="1" x14ac:dyDescent="0.2">
      <c r="A16" s="14"/>
      <c r="B16" s="368"/>
      <c r="C16" s="376"/>
      <c r="D16" s="373"/>
      <c r="E16" s="373"/>
      <c r="F16" s="381"/>
      <c r="G16" s="381"/>
      <c r="H16" s="368"/>
      <c r="I16" s="105" t="s">
        <v>137</v>
      </c>
      <c r="J16" s="37"/>
      <c r="K16" s="37"/>
      <c r="L16" s="37"/>
      <c r="M16" s="37"/>
      <c r="N16" s="37"/>
      <c r="O16" s="37"/>
      <c r="P16" s="37"/>
      <c r="Q16" s="37"/>
      <c r="R16" s="37"/>
      <c r="S16" s="37"/>
      <c r="T16" s="37"/>
      <c r="U16" s="37" t="s">
        <v>18</v>
      </c>
      <c r="V16" s="182" t="s">
        <v>552</v>
      </c>
      <c r="W16" s="182" t="s">
        <v>555</v>
      </c>
      <c r="X16" s="666"/>
      <c r="Y16" s="381"/>
      <c r="Z16" s="197">
        <v>100</v>
      </c>
      <c r="AA16" s="194" t="s">
        <v>555</v>
      </c>
      <c r="AB16" s="666"/>
      <c r="AC16" s="381"/>
      <c r="AD16" s="264" t="s">
        <v>552</v>
      </c>
      <c r="AE16" s="264" t="s">
        <v>555</v>
      </c>
      <c r="AF16" s="274">
        <v>1</v>
      </c>
      <c r="AG16" s="666"/>
      <c r="AH16" s="667"/>
    </row>
    <row r="17" spans="1:34" s="10" customFormat="1" ht="34.5" customHeight="1" x14ac:dyDescent="0.2">
      <c r="A17" s="14"/>
      <c r="B17" s="368"/>
      <c r="C17" s="376"/>
      <c r="D17" s="373"/>
      <c r="E17" s="373"/>
      <c r="F17" s="381"/>
      <c r="G17" s="381"/>
      <c r="H17" s="368"/>
      <c r="I17" s="105" t="s">
        <v>136</v>
      </c>
      <c r="J17" s="37"/>
      <c r="K17" s="37"/>
      <c r="L17" s="37"/>
      <c r="M17" s="37"/>
      <c r="N17" s="37"/>
      <c r="O17" s="37"/>
      <c r="P17" s="37"/>
      <c r="Q17" s="37"/>
      <c r="R17" s="37"/>
      <c r="S17" s="37"/>
      <c r="T17" s="37"/>
      <c r="U17" s="37" t="s">
        <v>18</v>
      </c>
      <c r="V17" s="182" t="s">
        <v>552</v>
      </c>
      <c r="W17" s="182" t="s">
        <v>556</v>
      </c>
      <c r="X17" s="666"/>
      <c r="Y17" s="381"/>
      <c r="Z17" s="199">
        <v>100</v>
      </c>
      <c r="AA17" s="194" t="s">
        <v>556</v>
      </c>
      <c r="AB17" s="666"/>
      <c r="AC17" s="381"/>
      <c r="AD17" s="264" t="s">
        <v>552</v>
      </c>
      <c r="AE17" s="264" t="s">
        <v>556</v>
      </c>
      <c r="AF17" s="274">
        <v>1</v>
      </c>
      <c r="AG17" s="666"/>
      <c r="AH17" s="667"/>
    </row>
    <row r="18" spans="1:34" x14ac:dyDescent="0.25">
      <c r="AD18" s="278"/>
      <c r="AE18" s="278"/>
      <c r="AF18" s="278"/>
      <c r="AG18" s="278"/>
      <c r="AH18" s="278"/>
    </row>
    <row r="19" spans="1:34" x14ac:dyDescent="0.25">
      <c r="W19" s="135" t="s">
        <v>503</v>
      </c>
      <c r="X19" s="135"/>
      <c r="Y19" s="152">
        <v>1</v>
      </c>
      <c r="AA19" s="135" t="s">
        <v>585</v>
      </c>
      <c r="AB19" s="198">
        <v>0.9</v>
      </c>
      <c r="AD19" s="278"/>
      <c r="AE19" s="135" t="s">
        <v>698</v>
      </c>
      <c r="AF19" s="279">
        <v>0.89</v>
      </c>
      <c r="AG19" s="135"/>
      <c r="AH19" s="152"/>
    </row>
    <row r="20" spans="1:34" x14ac:dyDescent="0.25">
      <c r="W20" s="180" t="s">
        <v>543</v>
      </c>
      <c r="Y20" s="179" t="s">
        <v>544</v>
      </c>
      <c r="AA20" s="180" t="s">
        <v>672</v>
      </c>
      <c r="AB20">
        <v>1</v>
      </c>
    </row>
    <row r="27" spans="1:34" ht="70.5" customHeight="1" x14ac:dyDescent="0.25"/>
    <row r="28" spans="1:34" ht="48.75" customHeight="1" x14ac:dyDescent="0.25"/>
    <row r="32" spans="1:34" ht="31.5" customHeight="1" x14ac:dyDescent="0.25"/>
  </sheetData>
  <autoFilter ref="A3:U17"/>
  <mergeCells count="52">
    <mergeCell ref="Z2:AC2"/>
    <mergeCell ref="AB4:AB8"/>
    <mergeCell ref="AC4:AC8"/>
    <mergeCell ref="AA9:AA12"/>
    <mergeCell ref="AB9:AB12"/>
    <mergeCell ref="AC9:AC12"/>
    <mergeCell ref="B4:B17"/>
    <mergeCell ref="C4:C8"/>
    <mergeCell ref="D4:D8"/>
    <mergeCell ref="E4:E8"/>
    <mergeCell ref="F4:F8"/>
    <mergeCell ref="C15:C17"/>
    <mergeCell ref="D15:D17"/>
    <mergeCell ref="E15:E17"/>
    <mergeCell ref="F15:F17"/>
    <mergeCell ref="F9:F12"/>
    <mergeCell ref="C13:C14"/>
    <mergeCell ref="D13:D14"/>
    <mergeCell ref="E13:E14"/>
    <mergeCell ref="F13:F14"/>
    <mergeCell ref="D9:D12"/>
    <mergeCell ref="E9:E12"/>
    <mergeCell ref="J2:U2"/>
    <mergeCell ref="V2:Y2"/>
    <mergeCell ref="Y15:Y17"/>
    <mergeCell ref="X4:X8"/>
    <mergeCell ref="X9:X12"/>
    <mergeCell ref="X13:X14"/>
    <mergeCell ref="X15:X17"/>
    <mergeCell ref="Y4:Y8"/>
    <mergeCell ref="Y9:Y12"/>
    <mergeCell ref="Y13:Y14"/>
    <mergeCell ref="AB15:AB17"/>
    <mergeCell ref="AC15:AC17"/>
    <mergeCell ref="G15:G17"/>
    <mergeCell ref="H4:H17"/>
    <mergeCell ref="C9:C12"/>
    <mergeCell ref="G4:G8"/>
    <mergeCell ref="G13:G14"/>
    <mergeCell ref="G9:G12"/>
    <mergeCell ref="AB13:AB14"/>
    <mergeCell ref="AC13:AC14"/>
    <mergeCell ref="AG13:AG14"/>
    <mergeCell ref="AH13:AH14"/>
    <mergeCell ref="AG15:AG17"/>
    <mergeCell ref="AH15:AH17"/>
    <mergeCell ref="AD2:AH2"/>
    <mergeCell ref="AG4:AG8"/>
    <mergeCell ref="AD9:AD12"/>
    <mergeCell ref="AE9:AE12"/>
    <mergeCell ref="AG9:AG12"/>
    <mergeCell ref="AH9:AH12"/>
  </mergeCells>
  <pageMargins left="0.7" right="0.7" top="0.75" bottom="0.75" header="0.3" footer="0.3"/>
  <pageSetup scale="1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9"/>
  <sheetViews>
    <sheetView zoomScale="73" zoomScaleNormal="73" workbookViewId="0">
      <pane xSplit="1" ySplit="3" topLeftCell="S5" activePane="bottomRight" state="frozen"/>
      <selection activeCell="H13" sqref="H13:H24"/>
      <selection pane="topRight" activeCell="H13" sqref="H13:H24"/>
      <selection pane="bottomLeft" activeCell="H13" sqref="H13:H24"/>
      <selection pane="bottomRight" activeCell="AF19" sqref="AF19"/>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style="66" customWidth="1"/>
    <col min="23" max="23" width="54.5703125" style="66" customWidth="1"/>
    <col min="24" max="24" width="24.5703125" style="66" customWidth="1"/>
    <col min="25" max="25" width="42.140625" customWidth="1"/>
    <col min="26" max="26" width="15" bestFit="1" customWidth="1"/>
    <col min="27" max="27" width="48.85546875" bestFit="1" customWidth="1"/>
    <col min="29" max="29" width="18.42578125" customWidth="1"/>
    <col min="30" max="30" width="17.7109375" customWidth="1"/>
    <col min="31" max="31" width="39" customWidth="1"/>
    <col min="33" max="33" width="32.5703125" customWidth="1"/>
  </cols>
  <sheetData>
    <row r="1" spans="1:34" ht="105.75" customHeight="1" x14ac:dyDescent="0.25"/>
    <row r="2" spans="1:34" ht="37.5" customHeight="1" thickBot="1" x14ac:dyDescent="0.3">
      <c r="B2" s="1"/>
      <c r="C2" s="35"/>
      <c r="D2" s="2"/>
      <c r="E2" s="2"/>
      <c r="F2" s="2"/>
      <c r="G2" s="2"/>
      <c r="H2" s="2"/>
      <c r="I2" s="18"/>
      <c r="J2" s="419" t="s">
        <v>0</v>
      </c>
      <c r="K2" s="419"/>
      <c r="L2" s="419"/>
      <c r="M2" s="419"/>
      <c r="N2" s="419"/>
      <c r="O2" s="419"/>
      <c r="P2" s="419"/>
      <c r="Q2" s="419"/>
      <c r="R2" s="419"/>
      <c r="S2" s="419"/>
      <c r="T2" s="419"/>
      <c r="U2" s="419"/>
      <c r="V2" s="420" t="s">
        <v>357</v>
      </c>
      <c r="W2" s="420"/>
      <c r="X2" s="420"/>
      <c r="Y2" s="420"/>
      <c r="Z2" s="231" t="s">
        <v>558</v>
      </c>
      <c r="AA2" s="231"/>
      <c r="AB2" s="231"/>
      <c r="AC2" s="231"/>
      <c r="AD2" s="434" t="s">
        <v>721</v>
      </c>
      <c r="AE2" s="435"/>
      <c r="AF2" s="435"/>
      <c r="AG2" s="436"/>
    </row>
    <row r="3" spans="1:34"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63" t="s">
        <v>17</v>
      </c>
      <c r="V3" s="48" t="s">
        <v>367</v>
      </c>
      <c r="W3" s="49" t="s">
        <v>359</v>
      </c>
      <c r="X3" s="48" t="s">
        <v>366</v>
      </c>
      <c r="Y3" s="49" t="s">
        <v>362</v>
      </c>
      <c r="Z3" s="113" t="s">
        <v>367</v>
      </c>
      <c r="AA3" s="49" t="s">
        <v>359</v>
      </c>
      <c r="AB3" s="113" t="s">
        <v>366</v>
      </c>
      <c r="AC3" s="49" t="s">
        <v>362</v>
      </c>
      <c r="AD3" s="113" t="s">
        <v>367</v>
      </c>
      <c r="AE3" s="49" t="s">
        <v>359</v>
      </c>
      <c r="AF3" s="113" t="s">
        <v>366</v>
      </c>
      <c r="AG3" s="49" t="s">
        <v>362</v>
      </c>
    </row>
    <row r="4" spans="1:34" s="10" customFormat="1" ht="92.25" customHeight="1" x14ac:dyDescent="0.2">
      <c r="A4" s="12"/>
      <c r="B4" s="688" t="s">
        <v>99</v>
      </c>
      <c r="C4" s="376" t="s">
        <v>260</v>
      </c>
      <c r="D4" s="377" t="s">
        <v>128</v>
      </c>
      <c r="E4" s="377" t="s">
        <v>215</v>
      </c>
      <c r="F4" s="377" t="s">
        <v>216</v>
      </c>
      <c r="G4" s="377" t="s">
        <v>127</v>
      </c>
      <c r="H4" s="688" t="s">
        <v>42</v>
      </c>
      <c r="I4" s="25" t="s">
        <v>126</v>
      </c>
      <c r="J4" s="22"/>
      <c r="K4" s="22"/>
      <c r="L4" s="22" t="s">
        <v>18</v>
      </c>
      <c r="M4" s="22"/>
      <c r="N4" s="22"/>
      <c r="O4" s="22"/>
      <c r="P4" s="22"/>
      <c r="Q4" s="22"/>
      <c r="R4" s="22"/>
      <c r="S4" s="22"/>
      <c r="T4" s="22"/>
      <c r="U4" s="64"/>
      <c r="V4" s="122">
        <v>0</v>
      </c>
      <c r="W4" s="67" t="s">
        <v>381</v>
      </c>
      <c r="X4" s="122">
        <v>0</v>
      </c>
      <c r="Y4" s="65"/>
      <c r="Z4" s="122">
        <v>1</v>
      </c>
      <c r="AA4" s="67" t="s">
        <v>633</v>
      </c>
      <c r="AB4" s="690">
        <v>0.26</v>
      </c>
      <c r="AC4" s="282"/>
      <c r="AD4" s="122">
        <v>1</v>
      </c>
      <c r="AE4" s="682" t="s">
        <v>753</v>
      </c>
      <c r="AF4" s="675">
        <v>0.41</v>
      </c>
      <c r="AG4" s="685" t="s">
        <v>754</v>
      </c>
      <c r="AH4" s="336"/>
    </row>
    <row r="5" spans="1:34" s="10" customFormat="1" ht="71.25" customHeight="1" x14ac:dyDescent="0.2">
      <c r="A5" s="12"/>
      <c r="B5" s="689"/>
      <c r="C5" s="376"/>
      <c r="D5" s="377"/>
      <c r="E5" s="377"/>
      <c r="F5" s="377"/>
      <c r="G5" s="377"/>
      <c r="H5" s="689"/>
      <c r="I5" s="25" t="s">
        <v>125</v>
      </c>
      <c r="J5" s="22"/>
      <c r="K5" s="22"/>
      <c r="L5" s="22"/>
      <c r="M5" s="22"/>
      <c r="N5" s="22"/>
      <c r="O5" s="22"/>
      <c r="P5" s="22"/>
      <c r="Q5" s="22"/>
      <c r="R5" s="22"/>
      <c r="S5" s="22"/>
      <c r="T5" s="22" t="s">
        <v>18</v>
      </c>
      <c r="U5" s="64"/>
      <c r="V5" s="124">
        <v>1</v>
      </c>
      <c r="W5" s="67" t="s">
        <v>382</v>
      </c>
      <c r="X5" s="122" t="s">
        <v>505</v>
      </c>
      <c r="Y5" s="65"/>
      <c r="Z5" s="122" t="s">
        <v>505</v>
      </c>
      <c r="AA5" s="67"/>
      <c r="AB5" s="690"/>
      <c r="AC5" s="282"/>
      <c r="AD5" s="122" t="s">
        <v>370</v>
      </c>
      <c r="AE5" s="683"/>
      <c r="AF5" s="675"/>
      <c r="AG5" s="686"/>
    </row>
    <row r="6" spans="1:34" s="10" customFormat="1" ht="81.75" customHeight="1" x14ac:dyDescent="0.2">
      <c r="A6" s="12"/>
      <c r="B6" s="689"/>
      <c r="C6" s="376"/>
      <c r="D6" s="377"/>
      <c r="E6" s="377"/>
      <c r="F6" s="377"/>
      <c r="G6" s="377"/>
      <c r="H6" s="689"/>
      <c r="I6" s="25" t="s">
        <v>124</v>
      </c>
      <c r="J6" s="22"/>
      <c r="K6" s="22"/>
      <c r="L6" s="22"/>
      <c r="M6" s="22"/>
      <c r="N6" s="22"/>
      <c r="O6" s="22"/>
      <c r="P6" s="22"/>
      <c r="Q6" s="22"/>
      <c r="R6" s="22"/>
      <c r="S6" s="22"/>
      <c r="T6" s="22" t="s">
        <v>18</v>
      </c>
      <c r="U6" s="64"/>
      <c r="V6" s="122"/>
      <c r="W6" s="67" t="s">
        <v>383</v>
      </c>
      <c r="X6" s="122" t="s">
        <v>505</v>
      </c>
      <c r="Y6" s="65"/>
      <c r="Z6" s="122" t="s">
        <v>505</v>
      </c>
      <c r="AA6" s="67"/>
      <c r="AB6" s="690"/>
      <c r="AC6" s="282"/>
      <c r="AD6" s="122" t="s">
        <v>370</v>
      </c>
      <c r="AE6" s="683"/>
      <c r="AF6" s="675"/>
      <c r="AG6" s="686"/>
    </row>
    <row r="7" spans="1:34" s="10" customFormat="1" ht="48.75" customHeight="1" x14ac:dyDescent="0.2">
      <c r="A7" s="12"/>
      <c r="B7" s="689"/>
      <c r="C7" s="376"/>
      <c r="D7" s="377"/>
      <c r="E7" s="377"/>
      <c r="F7" s="377"/>
      <c r="G7" s="377"/>
      <c r="H7" s="689"/>
      <c r="I7" s="25" t="s">
        <v>123</v>
      </c>
      <c r="J7" s="22"/>
      <c r="K7" s="22"/>
      <c r="L7" s="22"/>
      <c r="M7" s="22"/>
      <c r="N7" s="22"/>
      <c r="O7" s="22"/>
      <c r="P7" s="22"/>
      <c r="Q7" s="22"/>
      <c r="R7" s="22"/>
      <c r="S7" s="22"/>
      <c r="T7" s="22"/>
      <c r="U7" s="64" t="s">
        <v>18</v>
      </c>
      <c r="V7" s="123"/>
      <c r="W7" s="60"/>
      <c r="X7" s="122" t="s">
        <v>505</v>
      </c>
      <c r="Y7" s="65"/>
      <c r="Z7" s="122" t="s">
        <v>505</v>
      </c>
      <c r="AA7" s="119"/>
      <c r="AB7" s="690"/>
      <c r="AC7" s="282"/>
      <c r="AD7" s="122" t="s">
        <v>370</v>
      </c>
      <c r="AE7" s="683"/>
      <c r="AF7" s="675"/>
      <c r="AG7" s="686"/>
    </row>
    <row r="8" spans="1:34" s="10" customFormat="1" ht="28.5" customHeight="1" x14ac:dyDescent="0.2">
      <c r="A8" s="12"/>
      <c r="B8" s="689"/>
      <c r="C8" s="376"/>
      <c r="D8" s="377"/>
      <c r="E8" s="377"/>
      <c r="F8" s="377"/>
      <c r="G8" s="377"/>
      <c r="H8" s="689"/>
      <c r="I8" s="25" t="s">
        <v>122</v>
      </c>
      <c r="J8" s="22"/>
      <c r="K8" s="22"/>
      <c r="L8" s="22"/>
      <c r="M8" s="22"/>
      <c r="N8" s="22"/>
      <c r="O8" s="22"/>
      <c r="P8" s="22"/>
      <c r="Q8" s="22"/>
      <c r="R8" s="22"/>
      <c r="S8" s="22"/>
      <c r="T8" s="22"/>
      <c r="U8" s="64"/>
      <c r="V8" s="123"/>
      <c r="W8" s="60"/>
      <c r="X8" s="122" t="s">
        <v>505</v>
      </c>
      <c r="Y8" s="155" t="s">
        <v>517</v>
      </c>
      <c r="Z8" s="122"/>
      <c r="AA8" s="119"/>
      <c r="AB8" s="690"/>
      <c r="AC8" s="283"/>
      <c r="AD8" s="122" t="s">
        <v>370</v>
      </c>
      <c r="AE8" s="684"/>
      <c r="AF8" s="675"/>
      <c r="AG8" s="687"/>
    </row>
    <row r="9" spans="1:34" s="10" customFormat="1" ht="61.5" customHeight="1" x14ac:dyDescent="0.2">
      <c r="A9" s="12"/>
      <c r="B9" s="689"/>
      <c r="C9" s="376" t="s">
        <v>200</v>
      </c>
      <c r="D9" s="373" t="s">
        <v>249</v>
      </c>
      <c r="E9" s="373" t="s">
        <v>250</v>
      </c>
      <c r="F9" s="373" t="s">
        <v>251</v>
      </c>
      <c r="G9" s="373" t="s">
        <v>252</v>
      </c>
      <c r="H9" s="689"/>
      <c r="I9" s="25" t="s">
        <v>410</v>
      </c>
      <c r="J9" s="22"/>
      <c r="K9" s="22"/>
      <c r="L9" s="22" t="s">
        <v>18</v>
      </c>
      <c r="M9" s="22"/>
      <c r="N9" s="22"/>
      <c r="O9" s="22"/>
      <c r="P9" s="22"/>
      <c r="Q9" s="22"/>
      <c r="R9" s="22"/>
      <c r="S9" s="22"/>
      <c r="T9" s="22"/>
      <c r="U9" s="64"/>
      <c r="V9" s="124">
        <v>1</v>
      </c>
      <c r="W9" s="67" t="s">
        <v>422</v>
      </c>
      <c r="X9" s="676">
        <v>0.5</v>
      </c>
      <c r="Y9" s="67"/>
      <c r="Z9" s="124">
        <v>1</v>
      </c>
      <c r="AA9" s="67"/>
      <c r="AB9" s="676">
        <v>1</v>
      </c>
      <c r="AC9" s="679" t="s">
        <v>518</v>
      </c>
      <c r="AD9" s="124">
        <v>1</v>
      </c>
      <c r="AE9" s="67"/>
      <c r="AF9" s="676">
        <v>1</v>
      </c>
      <c r="AG9" s="679" t="s">
        <v>518</v>
      </c>
    </row>
    <row r="10" spans="1:34" ht="31.5" x14ac:dyDescent="0.25">
      <c r="B10" s="689"/>
      <c r="C10" s="376"/>
      <c r="D10" s="373"/>
      <c r="E10" s="373"/>
      <c r="F10" s="373"/>
      <c r="G10" s="373"/>
      <c r="H10" s="689"/>
      <c r="I10" s="25" t="s">
        <v>411</v>
      </c>
      <c r="J10" s="22"/>
      <c r="K10" s="22"/>
      <c r="L10" s="22" t="s">
        <v>18</v>
      </c>
      <c r="M10" s="22"/>
      <c r="N10" s="22"/>
      <c r="O10" s="22"/>
      <c r="P10" s="22"/>
      <c r="Q10" s="22"/>
      <c r="R10" s="22"/>
      <c r="S10" s="22"/>
      <c r="T10" s="22"/>
      <c r="U10" s="64"/>
      <c r="V10" s="124">
        <v>1</v>
      </c>
      <c r="W10" s="67" t="s">
        <v>419</v>
      </c>
      <c r="X10" s="677"/>
      <c r="Y10" s="67"/>
      <c r="Z10" s="124">
        <v>1</v>
      </c>
      <c r="AA10" s="67"/>
      <c r="AB10" s="677"/>
      <c r="AC10" s="680"/>
      <c r="AD10" s="124">
        <v>1</v>
      </c>
      <c r="AE10" s="67"/>
      <c r="AF10" s="677"/>
      <c r="AG10" s="680"/>
    </row>
    <row r="11" spans="1:34" ht="15.75" x14ac:dyDescent="0.25">
      <c r="B11" s="689"/>
      <c r="C11" s="376"/>
      <c r="D11" s="373"/>
      <c r="E11" s="373"/>
      <c r="F11" s="373"/>
      <c r="G11" s="373"/>
      <c r="H11" s="689"/>
      <c r="I11" s="25" t="s">
        <v>412</v>
      </c>
      <c r="J11" s="22"/>
      <c r="K11" s="22"/>
      <c r="L11" s="22" t="s">
        <v>18</v>
      </c>
      <c r="M11" s="22"/>
      <c r="N11" s="22"/>
      <c r="O11" s="22"/>
      <c r="P11" s="22"/>
      <c r="Q11" s="22"/>
      <c r="R11" s="22"/>
      <c r="S11" s="22"/>
      <c r="T11" s="22"/>
      <c r="U11" s="64"/>
      <c r="V11" s="124">
        <v>1</v>
      </c>
      <c r="W11" s="67"/>
      <c r="X11" s="677"/>
      <c r="Y11" s="67"/>
      <c r="Z11" s="124">
        <v>1</v>
      </c>
      <c r="AA11" s="67"/>
      <c r="AB11" s="677"/>
      <c r="AC11" s="680"/>
      <c r="AD11" s="124">
        <v>1</v>
      </c>
      <c r="AE11" s="67"/>
      <c r="AF11" s="677"/>
      <c r="AG11" s="680"/>
    </row>
    <row r="12" spans="1:34" ht="31.5" x14ac:dyDescent="0.25">
      <c r="B12" s="689"/>
      <c r="C12" s="376"/>
      <c r="D12" s="373"/>
      <c r="E12" s="373"/>
      <c r="F12" s="373"/>
      <c r="G12" s="373"/>
      <c r="H12" s="689"/>
      <c r="I12" s="25" t="s">
        <v>418</v>
      </c>
      <c r="J12" s="22"/>
      <c r="K12" s="22"/>
      <c r="L12" s="22" t="s">
        <v>18</v>
      </c>
      <c r="M12" s="22"/>
      <c r="N12" s="22"/>
      <c r="O12" s="22"/>
      <c r="P12" s="22"/>
      <c r="Q12" s="22"/>
      <c r="R12" s="22"/>
      <c r="S12" s="22"/>
      <c r="T12" s="22"/>
      <c r="U12" s="64"/>
      <c r="V12" s="124">
        <v>1</v>
      </c>
      <c r="W12" s="67" t="s">
        <v>420</v>
      </c>
      <c r="X12" s="677"/>
      <c r="Y12" s="67"/>
      <c r="Z12" s="124">
        <v>1</v>
      </c>
      <c r="AA12" s="67"/>
      <c r="AB12" s="677"/>
      <c r="AC12" s="680"/>
      <c r="AD12" s="124">
        <v>1</v>
      </c>
      <c r="AE12" s="67"/>
      <c r="AF12" s="677"/>
      <c r="AG12" s="680"/>
    </row>
    <row r="13" spans="1:34" ht="31.5" x14ac:dyDescent="0.25">
      <c r="B13" s="689"/>
      <c r="C13" s="376"/>
      <c r="D13" s="373"/>
      <c r="E13" s="373"/>
      <c r="F13" s="373"/>
      <c r="G13" s="373"/>
      <c r="H13" s="689"/>
      <c r="I13" s="25" t="s">
        <v>413</v>
      </c>
      <c r="J13" s="22"/>
      <c r="K13" s="22"/>
      <c r="L13" s="22" t="s">
        <v>18</v>
      </c>
      <c r="M13" s="22"/>
      <c r="N13" s="22"/>
      <c r="O13" s="22"/>
      <c r="P13" s="22"/>
      <c r="Q13" s="22"/>
      <c r="R13" s="22"/>
      <c r="S13" s="22"/>
      <c r="T13" s="22"/>
      <c r="U13" s="64"/>
      <c r="V13" s="124">
        <v>1</v>
      </c>
      <c r="W13" s="67" t="s">
        <v>421</v>
      </c>
      <c r="X13" s="678"/>
      <c r="Y13" s="67"/>
      <c r="Z13" s="124">
        <v>1</v>
      </c>
      <c r="AA13" s="67"/>
      <c r="AB13" s="677"/>
      <c r="AC13" s="680"/>
      <c r="AD13" s="124">
        <v>1</v>
      </c>
      <c r="AE13" s="67"/>
      <c r="AF13" s="677"/>
      <c r="AG13" s="680"/>
    </row>
    <row r="14" spans="1:34" ht="94.5" customHeight="1" x14ac:dyDescent="0.25">
      <c r="B14" s="689"/>
      <c r="C14" s="376"/>
      <c r="D14" s="373"/>
      <c r="E14" s="373"/>
      <c r="F14" s="373"/>
      <c r="G14" s="373"/>
      <c r="H14" s="689"/>
      <c r="I14" s="25" t="s">
        <v>414</v>
      </c>
      <c r="J14" s="22"/>
      <c r="K14" s="22"/>
      <c r="L14" s="22"/>
      <c r="M14" s="22" t="s">
        <v>18</v>
      </c>
      <c r="N14" s="22"/>
      <c r="O14" s="22"/>
      <c r="P14" s="22"/>
      <c r="Q14" s="22"/>
      <c r="R14" s="22"/>
      <c r="S14" s="22"/>
      <c r="T14" s="22"/>
      <c r="U14" s="64"/>
      <c r="W14" s="67"/>
      <c r="X14" s="122" t="s">
        <v>505</v>
      </c>
      <c r="Y14" s="67"/>
      <c r="Z14" s="124">
        <v>1</v>
      </c>
      <c r="AA14" s="679" t="s">
        <v>632</v>
      </c>
      <c r="AB14" s="677"/>
      <c r="AC14" s="680"/>
      <c r="AD14" s="124">
        <v>1</v>
      </c>
      <c r="AE14" s="679" t="s">
        <v>632</v>
      </c>
      <c r="AF14" s="677"/>
      <c r="AG14" s="680"/>
    </row>
    <row r="15" spans="1:34" ht="15.75" x14ac:dyDescent="0.25">
      <c r="B15" s="689"/>
      <c r="C15" s="376"/>
      <c r="D15" s="373"/>
      <c r="E15" s="373"/>
      <c r="F15" s="373"/>
      <c r="G15" s="373"/>
      <c r="H15" s="689"/>
      <c r="I15" s="25" t="s">
        <v>415</v>
      </c>
      <c r="J15" s="22"/>
      <c r="K15" s="22"/>
      <c r="L15" s="22"/>
      <c r="M15" s="22" t="s">
        <v>18</v>
      </c>
      <c r="N15" s="22"/>
      <c r="O15" s="22"/>
      <c r="P15" s="22"/>
      <c r="Q15" s="22"/>
      <c r="R15" s="22"/>
      <c r="S15" s="22"/>
      <c r="T15" s="22"/>
      <c r="U15" s="64"/>
      <c r="W15" s="67"/>
      <c r="X15" s="122" t="s">
        <v>505</v>
      </c>
      <c r="Y15" s="67"/>
      <c r="Z15" s="124">
        <v>1</v>
      </c>
      <c r="AA15" s="680"/>
      <c r="AB15" s="677"/>
      <c r="AC15" s="680"/>
      <c r="AD15" s="124">
        <v>1</v>
      </c>
      <c r="AE15" s="680"/>
      <c r="AF15" s="677"/>
      <c r="AG15" s="680"/>
    </row>
    <row r="16" spans="1:34" ht="31.5" x14ac:dyDescent="0.25">
      <c r="B16" s="689"/>
      <c r="C16" s="376"/>
      <c r="D16" s="373"/>
      <c r="E16" s="373"/>
      <c r="F16" s="373"/>
      <c r="G16" s="373"/>
      <c r="H16" s="689"/>
      <c r="I16" s="25" t="s">
        <v>416</v>
      </c>
      <c r="J16" s="22"/>
      <c r="K16" s="22"/>
      <c r="L16" s="22"/>
      <c r="M16" s="22" t="s">
        <v>18</v>
      </c>
      <c r="N16" s="22"/>
      <c r="O16" s="22"/>
      <c r="P16" s="22"/>
      <c r="Q16" s="22"/>
      <c r="R16" s="22"/>
      <c r="S16" s="22"/>
      <c r="T16" s="22"/>
      <c r="U16" s="64"/>
      <c r="W16" s="67"/>
      <c r="X16" s="122" t="s">
        <v>505</v>
      </c>
      <c r="Y16" s="67"/>
      <c r="Z16" s="124">
        <v>1</v>
      </c>
      <c r="AA16" s="680"/>
      <c r="AB16" s="677"/>
      <c r="AC16" s="680"/>
      <c r="AD16" s="124">
        <v>1</v>
      </c>
      <c r="AE16" s="680"/>
      <c r="AF16" s="677"/>
      <c r="AG16" s="680"/>
    </row>
    <row r="17" spans="2:33" ht="31.5" x14ac:dyDescent="0.25">
      <c r="B17" s="689"/>
      <c r="C17" s="376"/>
      <c r="D17" s="373"/>
      <c r="E17" s="373"/>
      <c r="F17" s="373"/>
      <c r="G17" s="373"/>
      <c r="H17" s="689"/>
      <c r="I17" s="25" t="s">
        <v>417</v>
      </c>
      <c r="J17" s="22"/>
      <c r="K17" s="22"/>
      <c r="L17" s="22"/>
      <c r="M17" s="22" t="s">
        <v>18</v>
      </c>
      <c r="N17" s="22"/>
      <c r="O17" s="22"/>
      <c r="P17" s="22"/>
      <c r="Q17" s="22"/>
      <c r="R17" s="22"/>
      <c r="S17" s="22"/>
      <c r="T17" s="22"/>
      <c r="U17" s="64"/>
      <c r="W17" s="67"/>
      <c r="X17" s="122" t="s">
        <v>505</v>
      </c>
      <c r="Y17" s="67"/>
      <c r="Z17" s="124">
        <v>1</v>
      </c>
      <c r="AA17" s="681"/>
      <c r="AB17" s="678"/>
      <c r="AC17" s="681"/>
      <c r="AD17" s="124">
        <v>1</v>
      </c>
      <c r="AE17" s="681"/>
      <c r="AF17" s="678"/>
      <c r="AG17" s="681"/>
    </row>
    <row r="19" spans="2:33" x14ac:dyDescent="0.25">
      <c r="W19" s="135" t="s">
        <v>503</v>
      </c>
      <c r="X19" s="152">
        <v>0.22</v>
      </c>
      <c r="AA19" s="135" t="s">
        <v>585</v>
      </c>
      <c r="AB19" s="198">
        <v>0.63</v>
      </c>
      <c r="AE19" s="135" t="s">
        <v>723</v>
      </c>
      <c r="AF19" s="198">
        <v>0.71</v>
      </c>
    </row>
  </sheetData>
  <protectedRanges>
    <protectedRange sqref="J9:L9 L10:L13 M14:M17" name="Rango1_2_1"/>
    <protectedRange sqref="M9:O9" name="Rango1_3_1"/>
    <protectedRange sqref="P9:R9" name="Rango1_4_1"/>
    <protectedRange sqref="S9:U9" name="Rango1_5_1"/>
  </protectedRanges>
  <autoFilter ref="A3:U9"/>
  <mergeCells count="26">
    <mergeCell ref="AC9:AC17"/>
    <mergeCell ref="AB9:AB17"/>
    <mergeCell ref="AA14:AA17"/>
    <mergeCell ref="X9:X13"/>
    <mergeCell ref="J2:U2"/>
    <mergeCell ref="V2:Y2"/>
    <mergeCell ref="AB4:AB8"/>
    <mergeCell ref="G9:G17"/>
    <mergeCell ref="H4:H17"/>
    <mergeCell ref="B4:B17"/>
    <mergeCell ref="C9:C17"/>
    <mergeCell ref="D9:D17"/>
    <mergeCell ref="E9:E17"/>
    <mergeCell ref="F9:F17"/>
    <mergeCell ref="G4:G8"/>
    <mergeCell ref="C4:C8"/>
    <mergeCell ref="D4:D8"/>
    <mergeCell ref="E4:E8"/>
    <mergeCell ref="F4:F8"/>
    <mergeCell ref="AF4:AF8"/>
    <mergeCell ref="AF9:AF17"/>
    <mergeCell ref="AG9:AG17"/>
    <mergeCell ref="AE14:AE17"/>
    <mergeCell ref="AD2:AG2"/>
    <mergeCell ref="AE4:AE8"/>
    <mergeCell ref="AG4:AG8"/>
  </mergeCells>
  <pageMargins left="0.7" right="0.7" top="0.75" bottom="0.75" header="0.3" footer="0.3"/>
  <pageSetup scale="1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G26"/>
  <sheetViews>
    <sheetView zoomScale="73" zoomScaleNormal="73" workbookViewId="0">
      <pane xSplit="1" ySplit="3" topLeftCell="AB4" activePane="bottomRight" state="frozen"/>
      <selection pane="topRight" activeCell="B1" sqref="B1"/>
      <selection pane="bottomLeft" activeCell="A4" sqref="A4"/>
      <selection pane="bottomRight" activeCell="AC4" sqref="AC4:AC6"/>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83.5703125" customWidth="1"/>
    <col min="24" max="24" width="36.140625" customWidth="1"/>
    <col min="25" max="25" width="24.5703125" customWidth="1"/>
    <col min="27" max="27" width="114" customWidth="1"/>
    <col min="28" max="28" width="21.5703125" customWidth="1"/>
    <col min="29" max="29" width="58" customWidth="1"/>
    <col min="31" max="31" width="93.140625" customWidth="1"/>
    <col min="32" max="32" width="21" customWidth="1"/>
    <col min="33" max="33" width="55.28515625" customWidth="1"/>
  </cols>
  <sheetData>
    <row r="1" spans="2:33" ht="105.75" customHeight="1" x14ac:dyDescent="0.25"/>
    <row r="2" spans="2:33" ht="37.5" customHeight="1" thickBot="1" x14ac:dyDescent="0.3">
      <c r="B2" s="1"/>
      <c r="C2" s="35"/>
      <c r="D2" s="2"/>
      <c r="E2" s="2"/>
      <c r="F2" s="2"/>
      <c r="G2" s="2"/>
      <c r="H2" s="2"/>
      <c r="I2" s="18"/>
      <c r="J2" s="419" t="s">
        <v>0</v>
      </c>
      <c r="K2" s="419"/>
      <c r="L2" s="419"/>
      <c r="M2" s="419"/>
      <c r="N2" s="419"/>
      <c r="O2" s="419"/>
      <c r="P2" s="419"/>
      <c r="Q2" s="419"/>
      <c r="R2" s="419"/>
      <c r="S2" s="419"/>
      <c r="T2" s="419"/>
      <c r="U2" s="419"/>
      <c r="V2" s="420" t="s">
        <v>357</v>
      </c>
      <c r="W2" s="420"/>
      <c r="X2" s="420"/>
      <c r="Y2" s="420"/>
      <c r="Z2" s="420" t="s">
        <v>557</v>
      </c>
      <c r="AA2" s="420"/>
      <c r="AB2" s="420"/>
      <c r="AC2" s="420"/>
      <c r="AD2" s="420" t="s">
        <v>696</v>
      </c>
      <c r="AE2" s="420"/>
      <c r="AF2" s="420"/>
      <c r="AG2" s="420"/>
    </row>
    <row r="3" spans="2:33"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49" t="s">
        <v>358</v>
      </c>
      <c r="W3" s="49" t="s">
        <v>359</v>
      </c>
      <c r="X3" s="48" t="s">
        <v>366</v>
      </c>
      <c r="Y3" s="49" t="s">
        <v>362</v>
      </c>
      <c r="Z3" s="49" t="s">
        <v>358</v>
      </c>
      <c r="AA3" s="49" t="s">
        <v>359</v>
      </c>
      <c r="AB3" s="113" t="s">
        <v>366</v>
      </c>
      <c r="AC3" s="49" t="s">
        <v>362</v>
      </c>
      <c r="AD3" s="49" t="s">
        <v>358</v>
      </c>
      <c r="AE3" s="49" t="s">
        <v>359</v>
      </c>
      <c r="AF3" s="113" t="s">
        <v>366</v>
      </c>
      <c r="AG3" s="49" t="s">
        <v>362</v>
      </c>
    </row>
    <row r="4" spans="2:33" ht="105" customHeight="1" x14ac:dyDescent="0.25">
      <c r="B4" s="368" t="s">
        <v>99</v>
      </c>
      <c r="C4" s="376" t="s">
        <v>260</v>
      </c>
      <c r="D4" s="377" t="s">
        <v>189</v>
      </c>
      <c r="E4" s="378">
        <v>0.8</v>
      </c>
      <c r="F4" s="379" t="s">
        <v>188</v>
      </c>
      <c r="G4" s="379" t="s">
        <v>187</v>
      </c>
      <c r="H4" s="368" t="s">
        <v>108</v>
      </c>
      <c r="I4" s="25" t="s">
        <v>363</v>
      </c>
      <c r="J4" s="22"/>
      <c r="K4" s="22"/>
      <c r="L4" s="22" t="s">
        <v>18</v>
      </c>
      <c r="M4" s="22"/>
      <c r="N4" s="22"/>
      <c r="O4" s="22"/>
      <c r="P4" s="22"/>
      <c r="Q4" s="22"/>
      <c r="R4" s="22"/>
      <c r="S4" s="22"/>
      <c r="T4" s="22"/>
      <c r="U4" s="22"/>
      <c r="V4" s="691">
        <v>0.72</v>
      </c>
      <c r="W4" s="465" t="s">
        <v>364</v>
      </c>
      <c r="X4" s="559">
        <v>0.25</v>
      </c>
      <c r="Y4" s="443" t="s">
        <v>365</v>
      </c>
      <c r="Z4" s="691">
        <v>0.8</v>
      </c>
      <c r="AA4" s="465"/>
      <c r="AB4" s="559">
        <v>0.43</v>
      </c>
      <c r="AC4" s="443" t="s">
        <v>587</v>
      </c>
      <c r="AD4" s="691">
        <v>0.77</v>
      </c>
      <c r="AE4" s="465" t="s">
        <v>697</v>
      </c>
      <c r="AF4" s="559">
        <v>0.83</v>
      </c>
      <c r="AG4" s="443" t="s">
        <v>699</v>
      </c>
    </row>
    <row r="5" spans="2:33" ht="62.25" customHeight="1" x14ac:dyDescent="0.25">
      <c r="B5" s="368"/>
      <c r="C5" s="376"/>
      <c r="D5" s="377"/>
      <c r="E5" s="378"/>
      <c r="F5" s="379"/>
      <c r="G5" s="379"/>
      <c r="H5" s="368"/>
      <c r="I5" s="25" t="s">
        <v>185</v>
      </c>
      <c r="J5" s="22"/>
      <c r="K5" s="22"/>
      <c r="L5" s="22"/>
      <c r="M5" s="22"/>
      <c r="N5" s="22"/>
      <c r="O5" s="22"/>
      <c r="P5" s="22"/>
      <c r="Q5" s="22"/>
      <c r="R5" s="22"/>
      <c r="S5" s="22"/>
      <c r="T5" s="22"/>
      <c r="U5" s="22" t="s">
        <v>18</v>
      </c>
      <c r="V5" s="692"/>
      <c r="W5" s="694"/>
      <c r="X5" s="695"/>
      <c r="Y5" s="444"/>
      <c r="Z5" s="692"/>
      <c r="AA5" s="694"/>
      <c r="AB5" s="695"/>
      <c r="AC5" s="444"/>
      <c r="AD5" s="692"/>
      <c r="AE5" s="694"/>
      <c r="AF5" s="695"/>
      <c r="AG5" s="444"/>
    </row>
    <row r="6" spans="2:33" ht="277.5" customHeight="1" x14ac:dyDescent="0.25">
      <c r="B6" s="368"/>
      <c r="C6" s="376"/>
      <c r="D6" s="377"/>
      <c r="E6" s="378"/>
      <c r="F6" s="379"/>
      <c r="G6" s="379"/>
      <c r="H6" s="368"/>
      <c r="I6" s="25" t="s">
        <v>184</v>
      </c>
      <c r="J6" s="22"/>
      <c r="K6" s="22"/>
      <c r="L6" s="22"/>
      <c r="M6" s="22"/>
      <c r="N6" s="22"/>
      <c r="O6" s="22"/>
      <c r="P6" s="22"/>
      <c r="Q6" s="22"/>
      <c r="R6" s="22"/>
      <c r="S6" s="22"/>
      <c r="T6" s="22"/>
      <c r="U6" s="22" t="s">
        <v>18</v>
      </c>
      <c r="V6" s="693"/>
      <c r="W6" s="466"/>
      <c r="X6" s="696"/>
      <c r="Y6" s="445"/>
      <c r="Z6" s="693"/>
      <c r="AA6" s="466"/>
      <c r="AB6" s="696"/>
      <c r="AC6" s="445"/>
      <c r="AD6" s="693"/>
      <c r="AE6" s="466"/>
      <c r="AF6" s="696"/>
      <c r="AG6" s="445"/>
    </row>
    <row r="7" spans="2:33" ht="59.25" hidden="1" customHeight="1" x14ac:dyDescent="0.25">
      <c r="B7" s="368"/>
      <c r="C7" s="54" t="s">
        <v>260</v>
      </c>
      <c r="D7" s="42" t="s">
        <v>183</v>
      </c>
      <c r="E7" s="55">
        <v>0.8</v>
      </c>
      <c r="F7" s="51" t="s">
        <v>182</v>
      </c>
      <c r="G7" s="51" t="s">
        <v>182</v>
      </c>
      <c r="H7" s="368"/>
      <c r="I7" s="33"/>
      <c r="J7" s="22"/>
      <c r="K7" s="22"/>
      <c r="L7" s="22"/>
      <c r="M7" s="22"/>
      <c r="N7" s="22"/>
      <c r="O7" s="22"/>
      <c r="P7" s="22"/>
      <c r="Q7" s="22"/>
      <c r="R7" s="22"/>
      <c r="S7" s="22"/>
      <c r="T7" s="22"/>
      <c r="U7" s="22"/>
      <c r="V7" s="56"/>
      <c r="W7" s="57"/>
      <c r="X7" s="58"/>
      <c r="Y7" s="58"/>
    </row>
    <row r="8" spans="2:33" ht="63" hidden="1" customHeight="1" x14ac:dyDescent="0.25">
      <c r="B8" s="368"/>
      <c r="C8" s="376" t="s">
        <v>261</v>
      </c>
      <c r="D8" s="380" t="s">
        <v>181</v>
      </c>
      <c r="E8" s="369">
        <v>1</v>
      </c>
      <c r="F8" s="370" t="s">
        <v>180</v>
      </c>
      <c r="G8" s="370" t="s">
        <v>180</v>
      </c>
      <c r="H8" s="368"/>
      <c r="I8" s="25" t="s">
        <v>217</v>
      </c>
      <c r="J8" s="22"/>
      <c r="K8" s="22"/>
      <c r="L8" s="22"/>
      <c r="M8" s="22"/>
      <c r="N8" s="22"/>
      <c r="O8" s="22"/>
      <c r="P8" s="22"/>
      <c r="Q8" s="22"/>
      <c r="R8" s="22"/>
      <c r="S8" s="22"/>
      <c r="T8" s="22"/>
      <c r="U8" s="22"/>
      <c r="V8" s="56"/>
      <c r="W8" s="57"/>
      <c r="X8" s="58"/>
      <c r="Y8" s="58"/>
    </row>
    <row r="9" spans="2:33" ht="39" hidden="1" customHeight="1" x14ac:dyDescent="0.25">
      <c r="B9" s="368"/>
      <c r="C9" s="376"/>
      <c r="D9" s="380"/>
      <c r="E9" s="369"/>
      <c r="F9" s="370"/>
      <c r="G9" s="370"/>
      <c r="H9" s="368"/>
      <c r="I9" s="25" t="s">
        <v>179</v>
      </c>
      <c r="J9" s="22"/>
      <c r="K9" s="22"/>
      <c r="L9" s="22"/>
      <c r="M9" s="22"/>
      <c r="N9" s="22"/>
      <c r="O9" s="22"/>
      <c r="P9" s="22"/>
      <c r="Q9" s="22" t="s">
        <v>18</v>
      </c>
      <c r="R9" s="22"/>
      <c r="S9" s="22"/>
      <c r="T9" s="22"/>
      <c r="U9" s="22"/>
      <c r="V9" s="56"/>
      <c r="W9" s="57"/>
      <c r="X9" s="58"/>
      <c r="Y9" s="58"/>
    </row>
    <row r="10" spans="2:33" ht="46.5" hidden="1" customHeight="1" x14ac:dyDescent="0.25">
      <c r="B10" s="368"/>
      <c r="C10" s="376"/>
      <c r="D10" s="380"/>
      <c r="E10" s="369"/>
      <c r="F10" s="370"/>
      <c r="G10" s="370"/>
      <c r="H10" s="368"/>
      <c r="I10" s="25" t="s">
        <v>178</v>
      </c>
      <c r="J10" s="22"/>
      <c r="K10" s="22"/>
      <c r="L10" s="22"/>
      <c r="M10" s="22"/>
      <c r="N10" s="22"/>
      <c r="O10" s="22"/>
      <c r="P10" s="22"/>
      <c r="Q10" s="22"/>
      <c r="R10" s="22" t="s">
        <v>18</v>
      </c>
      <c r="S10" s="22"/>
      <c r="T10" s="22"/>
      <c r="U10" s="22"/>
      <c r="V10" s="56"/>
      <c r="W10" s="57"/>
      <c r="X10" s="58"/>
      <c r="Y10" s="58"/>
    </row>
    <row r="11" spans="2:33" ht="57.75" hidden="1" customHeight="1" x14ac:dyDescent="0.25">
      <c r="B11" s="368"/>
      <c r="C11" s="376"/>
      <c r="D11" s="380"/>
      <c r="E11" s="369"/>
      <c r="F11" s="370"/>
      <c r="G11" s="370"/>
      <c r="H11" s="368"/>
      <c r="I11" s="25" t="s">
        <v>177</v>
      </c>
      <c r="J11" s="22"/>
      <c r="K11" s="22"/>
      <c r="L11" s="22"/>
      <c r="M11" s="22"/>
      <c r="N11" s="22"/>
      <c r="O11" s="22"/>
      <c r="P11" s="22"/>
      <c r="Q11" s="22"/>
      <c r="R11" s="22"/>
      <c r="S11" s="22"/>
      <c r="T11" s="22"/>
      <c r="U11" s="22" t="s">
        <v>18</v>
      </c>
      <c r="V11" s="56"/>
      <c r="W11" s="57"/>
      <c r="X11" s="58"/>
      <c r="Y11" s="58"/>
    </row>
    <row r="13" spans="2:33" x14ac:dyDescent="0.25">
      <c r="W13" s="135" t="s">
        <v>503</v>
      </c>
      <c r="X13" s="152">
        <v>0.25</v>
      </c>
      <c r="AA13" s="135" t="s">
        <v>585</v>
      </c>
      <c r="AB13" s="152">
        <v>0.5</v>
      </c>
      <c r="AE13" s="135" t="s">
        <v>698</v>
      </c>
      <c r="AF13" s="152">
        <v>0.83</v>
      </c>
    </row>
    <row r="17" spans="32:32" x14ac:dyDescent="0.25">
      <c r="AF17" s="269"/>
    </row>
    <row r="21" spans="32:32" ht="70.5" customHeight="1" x14ac:dyDescent="0.25"/>
    <row r="22" spans="32:32" ht="48.75" customHeight="1" x14ac:dyDescent="0.25"/>
    <row r="26" spans="32:32" ht="31.5" customHeight="1" x14ac:dyDescent="0.25"/>
  </sheetData>
  <autoFilter ref="A3:U11"/>
  <mergeCells count="28">
    <mergeCell ref="AD2:AG2"/>
    <mergeCell ref="AD4:AD6"/>
    <mergeCell ref="AE4:AE6"/>
    <mergeCell ref="AF4:AF6"/>
    <mergeCell ref="AG4:AG6"/>
    <mergeCell ref="G8:G11"/>
    <mergeCell ref="G4:G6"/>
    <mergeCell ref="H4:H11"/>
    <mergeCell ref="J2:U2"/>
    <mergeCell ref="V2:Y2"/>
    <mergeCell ref="V4:V6"/>
    <mergeCell ref="W4:W6"/>
    <mergeCell ref="X4:X6"/>
    <mergeCell ref="Y4:Y6"/>
    <mergeCell ref="B4:B11"/>
    <mergeCell ref="C4:C6"/>
    <mergeCell ref="D4:D6"/>
    <mergeCell ref="E4:E6"/>
    <mergeCell ref="F4:F6"/>
    <mergeCell ref="C8:C11"/>
    <mergeCell ref="D8:D11"/>
    <mergeCell ref="E8:E11"/>
    <mergeCell ref="F8:F11"/>
    <mergeCell ref="Z2:AC2"/>
    <mergeCell ref="Z4:Z6"/>
    <mergeCell ref="AA4:AA6"/>
    <mergeCell ref="AB4:AB6"/>
    <mergeCell ref="AC4:AC6"/>
  </mergeCells>
  <pageMargins left="0.7" right="0.7" top="0.75" bottom="0.75" header="0.3" footer="0.3"/>
  <pageSetup scale="1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5"/>
  <sheetViews>
    <sheetView topLeftCell="E1" zoomScale="73" zoomScaleNormal="73" workbookViewId="0">
      <pane xSplit="5" ySplit="3" topLeftCell="Z5" activePane="bottomRight" state="frozen"/>
      <selection activeCell="E1" sqref="E1"/>
      <selection pane="topRight" activeCell="J1" sqref="J1"/>
      <selection pane="bottomLeft" activeCell="E4" sqref="E4"/>
      <selection pane="bottomRight" activeCell="AF11" sqref="AF11"/>
    </sheetView>
  </sheetViews>
  <sheetFormatPr baseColWidth="10" defaultColWidth="23.7109375" defaultRowHeight="15" x14ac:dyDescent="0.25"/>
  <cols>
    <col min="2" max="2" width="23.7109375" style="41"/>
    <col min="3" max="3" width="23.7109375" style="40"/>
    <col min="4" max="4" width="23.7109375" style="41"/>
    <col min="9" max="9" width="44.7109375" style="17" customWidth="1"/>
    <col min="26" max="26" width="57.28515625" customWidth="1"/>
    <col min="28" max="30" width="0" hidden="1" customWidth="1"/>
    <col min="31" max="31" width="77.85546875" customWidth="1"/>
    <col min="33" max="33" width="44.42578125" customWidth="1"/>
  </cols>
  <sheetData>
    <row r="1" spans="1:33" ht="105.75" customHeight="1" x14ac:dyDescent="0.25"/>
    <row r="2" spans="1:33" ht="37.5" customHeight="1" thickBot="1" x14ac:dyDescent="0.3">
      <c r="B2" s="1"/>
      <c r="C2" s="35"/>
      <c r="D2" s="2"/>
      <c r="E2" s="2"/>
      <c r="F2" s="2"/>
      <c r="G2" s="2"/>
      <c r="H2" s="2"/>
      <c r="I2" s="18"/>
      <c r="J2" s="697" t="s">
        <v>0</v>
      </c>
      <c r="K2" s="697"/>
      <c r="L2" s="697"/>
      <c r="M2" s="697"/>
      <c r="N2" s="697"/>
      <c r="O2" s="697"/>
      <c r="P2" s="697"/>
      <c r="Q2" s="697"/>
      <c r="R2" s="697"/>
      <c r="S2" s="697"/>
      <c r="T2" s="697"/>
      <c r="U2" s="697"/>
      <c r="V2" s="635" t="s">
        <v>357</v>
      </c>
      <c r="W2" s="635"/>
      <c r="X2" s="635"/>
      <c r="Y2" s="635" t="s">
        <v>557</v>
      </c>
      <c r="Z2" s="635"/>
      <c r="AA2" s="635"/>
      <c r="AB2" s="698" t="s">
        <v>755</v>
      </c>
      <c r="AC2" s="698"/>
      <c r="AD2" s="698"/>
      <c r="AE2" s="698"/>
      <c r="AF2" s="698"/>
      <c r="AG2" s="698"/>
    </row>
    <row r="3" spans="1:33" s="10" customFormat="1" ht="51.75" customHeight="1" thickBot="1" x14ac:dyDescent="0.25">
      <c r="B3" s="34" t="s">
        <v>44</v>
      </c>
      <c r="C3" s="43" t="s">
        <v>190</v>
      </c>
      <c r="D3" s="44" t="s">
        <v>1</v>
      </c>
      <c r="E3" s="44" t="s">
        <v>2</v>
      </c>
      <c r="F3" s="44" t="s">
        <v>201</v>
      </c>
      <c r="G3" s="44" t="s">
        <v>3</v>
      </c>
      <c r="H3" s="44" t="s">
        <v>4</v>
      </c>
      <c r="I3" s="3" t="s">
        <v>5</v>
      </c>
      <c r="J3" s="218" t="s">
        <v>6</v>
      </c>
      <c r="K3" s="218" t="s">
        <v>7</v>
      </c>
      <c r="L3" s="218" t="s">
        <v>8</v>
      </c>
      <c r="M3" s="218" t="s">
        <v>9</v>
      </c>
      <c r="N3" s="218" t="s">
        <v>10</v>
      </c>
      <c r="O3" s="218" t="s">
        <v>11</v>
      </c>
      <c r="P3" s="218" t="s">
        <v>12</v>
      </c>
      <c r="Q3" s="218" t="s">
        <v>13</v>
      </c>
      <c r="R3" s="218" t="s">
        <v>14</v>
      </c>
      <c r="S3" s="218" t="s">
        <v>15</v>
      </c>
      <c r="T3" s="218" t="s">
        <v>16</v>
      </c>
      <c r="U3" s="218" t="s">
        <v>17</v>
      </c>
      <c r="V3" s="49" t="s">
        <v>358</v>
      </c>
      <c r="W3" s="49" t="s">
        <v>359</v>
      </c>
      <c r="X3" s="49" t="s">
        <v>360</v>
      </c>
      <c r="Y3" s="49" t="s">
        <v>358</v>
      </c>
      <c r="Z3" s="49" t="s">
        <v>359</v>
      </c>
      <c r="AA3" s="49" t="s">
        <v>360</v>
      </c>
      <c r="AB3" s="113" t="s">
        <v>756</v>
      </c>
      <c r="AC3" s="113" t="s">
        <v>757</v>
      </c>
      <c r="AD3" s="113" t="s">
        <v>758</v>
      </c>
      <c r="AE3" s="49" t="s">
        <v>759</v>
      </c>
      <c r="AF3" s="113" t="s">
        <v>757</v>
      </c>
      <c r="AG3" s="49" t="s">
        <v>760</v>
      </c>
    </row>
    <row r="4" spans="1:33" s="10" customFormat="1" ht="64.5" customHeight="1" x14ac:dyDescent="0.2">
      <c r="A4" s="14"/>
      <c r="B4" s="368" t="s">
        <v>99</v>
      </c>
      <c r="C4" s="385" t="s">
        <v>261</v>
      </c>
      <c r="D4" s="377" t="s">
        <v>263</v>
      </c>
      <c r="E4" s="386">
        <v>7</v>
      </c>
      <c r="F4" s="379" t="s">
        <v>264</v>
      </c>
      <c r="G4" s="383" t="s">
        <v>265</v>
      </c>
      <c r="H4" s="368" t="s">
        <v>109</v>
      </c>
      <c r="I4" s="25" t="s">
        <v>266</v>
      </c>
      <c r="J4" s="22"/>
      <c r="K4" s="22"/>
      <c r="L4" s="22"/>
      <c r="M4" s="22"/>
      <c r="N4" s="22"/>
      <c r="O4" s="22"/>
      <c r="P4" s="22" t="s">
        <v>19</v>
      </c>
      <c r="Q4" s="22"/>
      <c r="R4" s="22"/>
      <c r="S4" s="22"/>
      <c r="T4" s="22"/>
      <c r="U4" s="22"/>
      <c r="V4" s="119"/>
      <c r="W4" s="428" t="s">
        <v>551</v>
      </c>
      <c r="X4" s="119"/>
      <c r="Y4" s="243">
        <v>0.10199999999999999</v>
      </c>
      <c r="Z4" s="242" t="s">
        <v>655</v>
      </c>
      <c r="AA4" s="337" t="s">
        <v>663</v>
      </c>
      <c r="AB4" s="358">
        <v>4.0816326530612235E-2</v>
      </c>
      <c r="AC4" s="359">
        <v>4.1000000000000002E-2</v>
      </c>
      <c r="AD4" s="360">
        <v>0.14304081632653062</v>
      </c>
      <c r="AE4" s="701" t="s">
        <v>761</v>
      </c>
      <c r="AF4" s="704">
        <v>0.75</v>
      </c>
      <c r="AG4" s="428" t="s">
        <v>799</v>
      </c>
    </row>
    <row r="5" spans="1:33" s="10" customFormat="1" ht="68.25" customHeight="1" x14ac:dyDescent="0.2">
      <c r="A5" s="14"/>
      <c r="B5" s="368"/>
      <c r="C5" s="385"/>
      <c r="D5" s="377"/>
      <c r="E5" s="386"/>
      <c r="F5" s="379"/>
      <c r="G5" s="383"/>
      <c r="H5" s="368"/>
      <c r="I5" s="25" t="s">
        <v>267</v>
      </c>
      <c r="J5" s="22"/>
      <c r="K5" s="22"/>
      <c r="L5" s="22"/>
      <c r="M5" s="22"/>
      <c r="N5" s="22"/>
      <c r="O5" s="22"/>
      <c r="P5" s="22"/>
      <c r="Q5" s="22"/>
      <c r="R5" s="22" t="s">
        <v>19</v>
      </c>
      <c r="S5" s="22"/>
      <c r="T5" s="22"/>
      <c r="U5" s="22"/>
      <c r="V5" s="119"/>
      <c r="W5" s="426"/>
      <c r="X5" s="119"/>
      <c r="Y5" s="243">
        <v>0.02</v>
      </c>
      <c r="Z5" s="242" t="s">
        <v>656</v>
      </c>
      <c r="AA5" s="337" t="s">
        <v>663</v>
      </c>
      <c r="AB5" s="361">
        <v>0</v>
      </c>
      <c r="AC5" s="362">
        <v>0</v>
      </c>
      <c r="AD5" s="360">
        <v>0.14285714285714285</v>
      </c>
      <c r="AE5" s="702"/>
      <c r="AF5" s="705"/>
      <c r="AG5" s="429"/>
    </row>
    <row r="6" spans="1:33" s="10" customFormat="1" ht="89.25" x14ac:dyDescent="0.2">
      <c r="A6" s="14"/>
      <c r="B6" s="368"/>
      <c r="C6" s="385"/>
      <c r="D6" s="377"/>
      <c r="E6" s="386"/>
      <c r="F6" s="379"/>
      <c r="G6" s="383"/>
      <c r="H6" s="368"/>
      <c r="I6" s="25" t="s">
        <v>268</v>
      </c>
      <c r="J6" s="22"/>
      <c r="K6" s="22"/>
      <c r="L6" s="22"/>
      <c r="M6" s="22"/>
      <c r="N6" s="22" t="s">
        <v>18</v>
      </c>
      <c r="O6" s="22"/>
      <c r="P6" s="22"/>
      <c r="Q6" s="22"/>
      <c r="R6" s="22"/>
      <c r="S6" s="22"/>
      <c r="T6" s="22"/>
      <c r="U6" s="22" t="s">
        <v>19</v>
      </c>
      <c r="V6" s="119"/>
      <c r="W6" s="426"/>
      <c r="X6" s="119"/>
      <c r="Y6" s="243">
        <v>0</v>
      </c>
      <c r="Z6" s="242" t="s">
        <v>657</v>
      </c>
      <c r="AA6" s="337" t="s">
        <v>662</v>
      </c>
      <c r="AB6" s="363">
        <v>0.14299999999999999</v>
      </c>
      <c r="AC6" s="362">
        <v>0</v>
      </c>
      <c r="AD6" s="360">
        <v>0.14285714285714285</v>
      </c>
      <c r="AE6" s="703"/>
      <c r="AF6" s="706"/>
      <c r="AG6" s="430"/>
    </row>
    <row r="7" spans="1:33" s="10" customFormat="1" ht="108.75" customHeight="1" x14ac:dyDescent="0.2">
      <c r="A7" s="14"/>
      <c r="B7" s="368"/>
      <c r="C7" s="385" t="s">
        <v>261</v>
      </c>
      <c r="D7" s="377" t="s">
        <v>269</v>
      </c>
      <c r="E7" s="387">
        <v>6</v>
      </c>
      <c r="F7" s="379" t="s">
        <v>264</v>
      </c>
      <c r="G7" s="383" t="s">
        <v>270</v>
      </c>
      <c r="H7" s="368" t="s">
        <v>109</v>
      </c>
      <c r="I7" s="25" t="s">
        <v>271</v>
      </c>
      <c r="J7" s="22"/>
      <c r="K7" s="22"/>
      <c r="L7" s="22"/>
      <c r="M7" s="22" t="s">
        <v>18</v>
      </c>
      <c r="N7" s="22"/>
      <c r="O7" s="22"/>
      <c r="P7" s="22"/>
      <c r="Q7" s="22"/>
      <c r="R7" s="22"/>
      <c r="S7" s="22"/>
      <c r="T7" s="22"/>
      <c r="U7" s="22"/>
      <c r="V7" s="119"/>
      <c r="W7" s="426"/>
      <c r="X7" s="119"/>
      <c r="Y7" s="243">
        <v>0.14299999999999999</v>
      </c>
      <c r="Z7" s="242" t="s">
        <v>658</v>
      </c>
      <c r="AA7" s="337"/>
      <c r="AB7" s="338">
        <v>0</v>
      </c>
      <c r="AC7" s="356">
        <v>0</v>
      </c>
      <c r="AD7" s="356">
        <v>0.14285714285714285</v>
      </c>
      <c r="AE7" s="700" t="s">
        <v>762</v>
      </c>
      <c r="AF7" s="704">
        <v>0.75</v>
      </c>
      <c r="AG7" s="701" t="s">
        <v>800</v>
      </c>
    </row>
    <row r="8" spans="1:33" s="10" customFormat="1" ht="63" x14ac:dyDescent="0.2">
      <c r="A8" s="14"/>
      <c r="B8" s="368"/>
      <c r="C8" s="385"/>
      <c r="D8" s="377"/>
      <c r="E8" s="387"/>
      <c r="F8" s="379"/>
      <c r="G8" s="383"/>
      <c r="H8" s="368"/>
      <c r="I8" s="25" t="s">
        <v>267</v>
      </c>
      <c r="J8" s="22"/>
      <c r="K8" s="22"/>
      <c r="L8" s="22"/>
      <c r="M8" s="22"/>
      <c r="N8" s="22"/>
      <c r="O8" s="22"/>
      <c r="P8" s="22" t="s">
        <v>18</v>
      </c>
      <c r="Q8" s="22"/>
      <c r="R8" s="22"/>
      <c r="S8" s="22"/>
      <c r="T8" s="22"/>
      <c r="U8" s="22"/>
      <c r="V8" s="119"/>
      <c r="W8" s="426"/>
      <c r="X8" s="119"/>
      <c r="Y8" s="243">
        <v>2.4E-2</v>
      </c>
      <c r="Z8" s="242" t="s">
        <v>659</v>
      </c>
      <c r="AA8" s="337"/>
      <c r="AB8" s="338">
        <v>0</v>
      </c>
      <c r="AC8" s="356">
        <v>0.11899999999999999</v>
      </c>
      <c r="AD8" s="356">
        <v>0.14285714285714285</v>
      </c>
      <c r="AE8" s="700"/>
      <c r="AF8" s="706"/>
      <c r="AG8" s="703"/>
    </row>
    <row r="9" spans="1:33" s="10" customFormat="1" ht="75" customHeight="1" x14ac:dyDescent="0.2">
      <c r="A9" s="14"/>
      <c r="B9" s="368"/>
      <c r="C9" s="385" t="s">
        <v>261</v>
      </c>
      <c r="D9" s="377" t="s">
        <v>273</v>
      </c>
      <c r="E9" s="387">
        <v>23</v>
      </c>
      <c r="F9" s="379" t="s">
        <v>272</v>
      </c>
      <c r="G9" s="383" t="s">
        <v>274</v>
      </c>
      <c r="H9" s="368" t="s">
        <v>109</v>
      </c>
      <c r="I9" s="25" t="s">
        <v>275</v>
      </c>
      <c r="J9" s="22"/>
      <c r="K9" s="22"/>
      <c r="L9" s="22"/>
      <c r="M9" s="22"/>
      <c r="N9" s="22"/>
      <c r="O9" s="22"/>
      <c r="P9" s="22"/>
      <c r="Q9" s="22"/>
      <c r="R9" s="22"/>
      <c r="S9" s="22"/>
      <c r="T9" s="22"/>
      <c r="U9" s="22" t="s">
        <v>19</v>
      </c>
      <c r="V9" s="119"/>
      <c r="W9" s="426"/>
      <c r="X9" s="119"/>
      <c r="Y9" s="243">
        <v>0.13</v>
      </c>
      <c r="Z9" s="242" t="s">
        <v>660</v>
      </c>
      <c r="AA9" s="337" t="s">
        <v>663</v>
      </c>
      <c r="AB9" s="338">
        <v>0</v>
      </c>
      <c r="AC9" s="356">
        <v>1.2999999999999999E-2</v>
      </c>
      <c r="AD9" s="356">
        <v>0.14343478260869566</v>
      </c>
      <c r="AE9" s="699" t="s">
        <v>763</v>
      </c>
      <c r="AF9" s="704">
        <v>0.75</v>
      </c>
      <c r="AG9" s="707" t="s">
        <v>801</v>
      </c>
    </row>
    <row r="10" spans="1:33" s="10" customFormat="1" ht="67.5" customHeight="1" x14ac:dyDescent="0.2">
      <c r="A10" s="14"/>
      <c r="B10" s="368"/>
      <c r="C10" s="385"/>
      <c r="D10" s="377"/>
      <c r="E10" s="387"/>
      <c r="F10" s="379"/>
      <c r="G10" s="383"/>
      <c r="H10" s="368"/>
      <c r="I10" s="36" t="s">
        <v>276</v>
      </c>
      <c r="J10" s="38"/>
      <c r="K10" s="22"/>
      <c r="L10" s="22"/>
      <c r="M10" s="22"/>
      <c r="N10" s="22"/>
      <c r="O10" s="22"/>
      <c r="P10" s="22"/>
      <c r="Q10" s="22"/>
      <c r="R10" s="22"/>
      <c r="S10" s="22"/>
      <c r="T10" s="22"/>
      <c r="U10" s="22" t="s">
        <v>18</v>
      </c>
      <c r="V10" s="119"/>
      <c r="W10" s="427"/>
      <c r="X10" s="119"/>
      <c r="Y10" s="243">
        <v>6.0000000000000001E-3</v>
      </c>
      <c r="Z10" s="242" t="s">
        <v>661</v>
      </c>
      <c r="AA10" s="337" t="s">
        <v>663</v>
      </c>
      <c r="AB10" s="338">
        <v>0</v>
      </c>
      <c r="AC10" s="356">
        <v>8.9999999999999993E-3</v>
      </c>
      <c r="AD10" s="356">
        <v>7.1428571428571425E-2</v>
      </c>
      <c r="AE10" s="699"/>
      <c r="AF10" s="706"/>
      <c r="AG10" s="708"/>
    </row>
    <row r="11" spans="1:33" x14ac:dyDescent="0.25">
      <c r="Y11" s="244">
        <v>0.42</v>
      </c>
      <c r="AB11" s="357">
        <v>0.45178941141674062</v>
      </c>
      <c r="AC11" s="357">
        <v>0.18200000000000002</v>
      </c>
      <c r="AD11" s="357">
        <v>0.73021058858325949</v>
      </c>
      <c r="AE11" s="339"/>
      <c r="AF11" s="357">
        <v>0.75</v>
      </c>
    </row>
    <row r="12" spans="1:33" x14ac:dyDescent="0.25">
      <c r="W12" s="135" t="s">
        <v>503</v>
      </c>
      <c r="X12" s="152" t="s">
        <v>505</v>
      </c>
      <c r="AB12" s="340">
        <v>0.2</v>
      </c>
      <c r="AC12" s="339"/>
      <c r="AD12" s="339"/>
      <c r="AE12" s="339"/>
      <c r="AF12" s="339"/>
    </row>
    <row r="20" ht="70.5" customHeight="1" x14ac:dyDescent="0.25"/>
    <row r="21" ht="48.75" customHeight="1" x14ac:dyDescent="0.25"/>
    <row r="25" ht="31.5" customHeight="1" x14ac:dyDescent="0.25"/>
  </sheetData>
  <autoFilter ref="A3:U10"/>
  <mergeCells count="33">
    <mergeCell ref="B4:B10"/>
    <mergeCell ref="C4:C6"/>
    <mergeCell ref="D4:D6"/>
    <mergeCell ref="E4:E6"/>
    <mergeCell ref="F4:F6"/>
    <mergeCell ref="C7:C8"/>
    <mergeCell ref="D7:D8"/>
    <mergeCell ref="E7:E8"/>
    <mergeCell ref="F7:F8"/>
    <mergeCell ref="D9:D10"/>
    <mergeCell ref="E9:E10"/>
    <mergeCell ref="F9:F10"/>
    <mergeCell ref="C9:C10"/>
    <mergeCell ref="J2:U2"/>
    <mergeCell ref="V2:X2"/>
    <mergeCell ref="H9:H10"/>
    <mergeCell ref="H4:H6"/>
    <mergeCell ref="AB2:AG2"/>
    <mergeCell ref="AE9:AE10"/>
    <mergeCell ref="AE7:AE8"/>
    <mergeCell ref="AE4:AE6"/>
    <mergeCell ref="Y2:AA2"/>
    <mergeCell ref="AF4:AF6"/>
    <mergeCell ref="AG4:AG6"/>
    <mergeCell ref="AF7:AF8"/>
    <mergeCell ref="AG7:AG8"/>
    <mergeCell ref="AF9:AF10"/>
    <mergeCell ref="AG9:AG10"/>
    <mergeCell ref="G7:G8"/>
    <mergeCell ref="G4:G6"/>
    <mergeCell ref="G9:G10"/>
    <mergeCell ref="H7:H8"/>
    <mergeCell ref="W4:W10"/>
  </mergeCells>
  <pageMargins left="0.7" right="0.7" top="0.75" bottom="0.75" header="0.3" footer="0.3"/>
  <pageSetup scale="1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4yw xmlns="6f7f4dee-6573-4fec-a6e6-3d6cc2c2460a" xsi:nil="true"/>
    <Formato xmlns="6f7f4dee-6573-4fec-a6e6-3d6cc2c2460a">/Style%20Library/Images/xls.svg</Formato>
    <Filtro xmlns="6f7f4dee-6573-4fec-a6e6-3d6cc2c2460a">2017</Filtro>
  </documentManagement>
</p:properties>
</file>

<file path=customXml/itemProps1.xml><?xml version="1.0" encoding="utf-8"?>
<ds:datastoreItem xmlns:ds="http://schemas.openxmlformats.org/officeDocument/2006/customXml" ds:itemID="{43D96440-70D3-43A8-B2F7-B32368D3ECA5}"/>
</file>

<file path=customXml/itemProps2.xml><?xml version="1.0" encoding="utf-8"?>
<ds:datastoreItem xmlns:ds="http://schemas.openxmlformats.org/officeDocument/2006/customXml" ds:itemID="{CDE6FB6B-E411-42E8-9076-391E4962A5D7}"/>
</file>

<file path=customXml/itemProps3.xml><?xml version="1.0" encoding="utf-8"?>
<ds:datastoreItem xmlns:ds="http://schemas.openxmlformats.org/officeDocument/2006/customXml" ds:itemID="{F1B2AA36-87A4-467B-8D1A-1E51639B82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Entregados</vt:lpstr>
      <vt:lpstr>PLAN  DE ACCION INS 2017 </vt:lpstr>
      <vt:lpstr>Resumen</vt:lpstr>
      <vt:lpstr>SUBDIRECCION GENERAL </vt:lpstr>
      <vt:lpstr>CONTROL  INTERNO</vt:lpstr>
      <vt:lpstr>REGISTRO</vt:lpstr>
      <vt:lpstr>JURIDICA</vt:lpstr>
      <vt:lpstr>OTA</vt:lpstr>
      <vt:lpstr>COMERCIALIZACION</vt:lpstr>
      <vt:lpstr>OAP</vt:lpstr>
      <vt:lpstr>CEA</vt:lpstr>
      <vt:lpstr>SECRETARIA  GENERAL</vt:lpstr>
      <vt:lpstr>FINANCIERA</vt:lpstr>
      <vt:lpstr>ADMINISTRATIVA</vt:lpstr>
      <vt:lpstr>INFORMATICA</vt:lpstr>
      <vt:lpstr>TALENTO HUMANO</vt:lpstr>
      <vt:lpstr>SSO</vt:lpstr>
      <vt:lpstr>TELECOMUNICACIONES</vt:lpstr>
      <vt:lpstr>NAVEGACIO AERA</vt:lpstr>
      <vt:lpstr>DSSA</vt:lpstr>
      <vt:lpstr>SSOAC</vt:lpstr>
      <vt:lpstr>DESARROLLO</vt:lpstr>
      <vt:lpstr>OTA!Área_de_impresión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Compromisos Estratégicos a 30 de SEPT  de 2017</dc:title>
  <dc:creator>Luisa Camila Arias Sabogal</dc:creator>
  <cp:lastModifiedBy>Cenaida Jerez Ruiz</cp:lastModifiedBy>
  <cp:lastPrinted>2017-04-11T15:33:15Z</cp:lastPrinted>
  <dcterms:created xsi:type="dcterms:W3CDTF">2015-01-30T15:00:04Z</dcterms:created>
  <dcterms:modified xsi:type="dcterms:W3CDTF">2017-10-25T14:54:50Z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ies>
</file>